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35" windowHeight="6495" activeTab="0"/>
  </bookViews>
  <sheets>
    <sheet name="Hinweise" sheetId="1" r:id="rId1"/>
    <sheet name="Vorbemerkungen" sheetId="2" r:id="rId2"/>
    <sheet name="Titel 1 Heizkessel" sheetId="3" r:id="rId3"/>
    <sheet name="Titel 1a Heizkessel u. Zubehör" sheetId="4" r:id="rId4"/>
    <sheet name="Titel 2 Pelletlager" sheetId="5" r:id="rId5"/>
    <sheet name="Titel 2a Pelletslager" sheetId="6" r:id="rId6"/>
    <sheet name="Anmerkung Titel 2" sheetId="7" r:id="rId7"/>
    <sheet name="Titel 3 Schornstein" sheetId="8" r:id="rId8"/>
    <sheet name="Anmerkung Titel 3" sheetId="9" r:id="rId9"/>
    <sheet name="Titel 4 Armaturen" sheetId="10" r:id="rId10"/>
    <sheet name="Titel 5 Rohrleitungen" sheetId="11" r:id="rId11"/>
    <sheet name="Titel 6 Elektroinstallationen" sheetId="12" r:id="rId12"/>
    <sheet name="Titel 7 Demontage" sheetId="13" r:id="rId13"/>
    <sheet name="Titel 8 Ergänzende Leistungen" sheetId="14" r:id="rId14"/>
    <sheet name="Zusammenstellung" sheetId="15" r:id="rId15"/>
    <sheet name="Preisspiegel" sheetId="16" r:id="rId16"/>
  </sheets>
  <definedNames>
    <definedName name="_xlnm.Print_Titles" localSheetId="2">'Titel 1 Heizkessel'!$1:$2</definedName>
    <definedName name="_xlnm.Print_Titles" localSheetId="3">'Titel 1a Heizkessel u. Zubehör'!$1:$2</definedName>
    <definedName name="_xlnm.Print_Titles" localSheetId="4">'Titel 2 Pelletlager'!$1:$2</definedName>
    <definedName name="_xlnm.Print_Titles" localSheetId="5">'Titel 2a Pelletslager'!$1:$2</definedName>
    <definedName name="_xlnm.Print_Titles" localSheetId="7">'Titel 3 Schornstein'!$1:$2</definedName>
    <definedName name="_xlnm.Print_Titles" localSheetId="9">'Titel 4 Armaturen'!$1:$2</definedName>
    <definedName name="_xlnm.Print_Titles" localSheetId="10">'Titel 5 Rohrleitungen'!$1:$2</definedName>
    <definedName name="_xlnm.Print_Titles" localSheetId="11">'Titel 6 Elektroinstallationen'!$1:$2</definedName>
    <definedName name="_xlnm.Print_Titles" localSheetId="12">'Titel 7 Demontage'!$1:$2</definedName>
    <definedName name="_xlnm.Print_Titles" localSheetId="13">'Titel 8 Ergänzende Leistungen'!$1:$2</definedName>
  </definedNames>
  <calcPr fullCalcOnLoad="1" iterate="1" iterateCount="100" iterateDelta="0.001"/>
</workbook>
</file>

<file path=xl/sharedStrings.xml><?xml version="1.0" encoding="utf-8"?>
<sst xmlns="http://schemas.openxmlformats.org/spreadsheetml/2006/main" count="1188" uniqueCount="713">
  <si>
    <t>m Demontage von Rohren DN 10-25 aus verz. Stahl oder Kupferrohr und Verschrottung, einschl. Dämmung aus PVC-Isolierung, Blechmantel oder Gipsmantelisolierung und aller Einbauten wie, Manometer, KFE-Hähnen, Rückschlag-klappen, Flansch u. Schraubverbindungen, Befestigungs-materialien usw.
s.w.v</t>
  </si>
  <si>
    <t xml:space="preserve">Die vorhandene Öltankanlage, bestehend aus 5 Stk. Kunsstoff Batterietanks mit jeweils 2.000 l Fassungsver-mögen wird nach der Umstellung auf Holzpellets nicht mehr benötigt und soll demontiert werden. </t>
  </si>
  <si>
    <t>Vorhandene, verwendbare Restölmengen werden abgepumpt, gereinigt, zu einer vom Bauherrn benannten Liegenschaft transportiert und in eine Tankanlage eingefüllt. Die Liefermenge ist zu zählen und vom Empfänger bestätigen zu lassen.</t>
  </si>
  <si>
    <t>Unbrauchbare Restölmengen sowie die bei der Tank-reinigung anfallenden Reinigungsrückstände sind vorschrifts-mäßig zu entsorgen.</t>
  </si>
  <si>
    <t>l verwendbare Ölmenge abpumpen und filtern, Abfuhr in eine noch zu bestimmende Liegenschaft, einschl. Gestellen des erforderlichen Gerätes und Tankfahrzeuges, Transportent-fernung bis 20 km, sonst siehe Vorbemerkung</t>
  </si>
  <si>
    <t>l unbrauchbare Ölmenge mit Rückständen absaugen, einer zugelassenen Vernichtungsstelle zur vorschriftsmäßigen Beseitigung gegen Beleg zuführen; einschl. Kosten der Vernichtung, Gestellen des erforderlichen Gerätes und Tankfahrzeuges</t>
  </si>
  <si>
    <t>Stk. Kunststoffbatterietanks, Baujahr 1981, Inhalt 2.000 l, einschl. Entnahmearmaturen demontieren und entsorgen, einschl. Abfuhr und vorschriftsmäßige Vernichtung der Reinigungsrückstände</t>
  </si>
  <si>
    <t>m Öltankentlüftungsleitung DN 50 aus Stahlrohr demontieren und fachgerecht entsorgen</t>
  </si>
  <si>
    <t>m Ölfüll-Leitung DN 80 aus Stahlrohr demontieren und entsorgen</t>
  </si>
  <si>
    <t xml:space="preserve">m Ölsaug- und Rücklaufleitungen aus Cu-Rohr demontieren und entsorgen, einschl. Einbauten wie Filter, </t>
  </si>
  <si>
    <t>Lohnarbeiten können nur auf Anweisung der Bauleitung durchgeführt werden. Der Bieter erklärt, dass die nachfolgend angebotenen Stundenverrechnungssätze unter Beachtung der preisrechtlichen Vorschriften ermittelt wurden.</t>
  </si>
  <si>
    <t>die schriftliche Bestätigung ist den Revisionsunterlagen beizufügen</t>
  </si>
  <si>
    <t>Stk. Spülen der neuinstallierten Kesselanlage, einschl. Gestellung des Spülgerätes und Herstellen der Anschlüße und Demontage nach Spülvorgang, sowie Reinigen der Schmutzfänger, einschl. aller erforderlichen Nebenarbeiten;</t>
  </si>
  <si>
    <t>Stk. Inbetriebnahme und Probebetrieb der Gesamtanlage, einschl. Protokollierung aller eingestellten Regelparame-ter/Einstellwerte.</t>
  </si>
  <si>
    <t>Stk. Anfertigen und Ablieferung von Abrechnungs- und Revisionsunterlagen, für die Kesselanlage entspr. der Technischen Vorbemerkungen</t>
  </si>
  <si>
    <t>der Wartungsdienst ist zu protokollieren und durch die Bediener bestätigen zu lassen</t>
  </si>
  <si>
    <t>zuzüglich 16 % Mehrwertsteuer</t>
  </si>
  <si>
    <t>"Musterschule"</t>
  </si>
  <si>
    <t>Montage (Werkskundendienst)</t>
  </si>
  <si>
    <t>Inbetriebnahme (Werkskundendienst)</t>
  </si>
  <si>
    <t>KFE-Hahn</t>
  </si>
  <si>
    <t>Thermometer</t>
  </si>
  <si>
    <t>Manometer</t>
  </si>
  <si>
    <t>&gt; Schaltbilder</t>
  </si>
  <si>
    <t>&gt; Protokolle über alle im Rahmen der Inbetriebnahme durchgeführten Messungen und Einstellungen, einschließlich einer Rohrnetzdruckprobe und einem hydraulischen Abgleich</t>
  </si>
  <si>
    <t>&gt; Anlagenbeschreibung</t>
  </si>
  <si>
    <t>&gt; Betriebs-, Bedienungs- und Wartungsvorschriften einschl. Wartungsplan</t>
  </si>
  <si>
    <t>&gt; Protokolle über die Einweisung des Bedienpersonals</t>
  </si>
  <si>
    <t>&gt; Unternehmerbescheinigung über die Einhaltung der DIN-Normen</t>
  </si>
  <si>
    <t>Die Kosten hierfür werden gesondert vergütet, siehe Titel: "Ergänzende Leistungen".</t>
  </si>
  <si>
    <t>*zweiter Rückbrandsicherungseinrichtung</t>
  </si>
  <si>
    <t>Psch. Inbetriebnahme u. Einregulierung der Anlage samt Emissionsmessung bei Feuerungsanlagen (CO, CO2, Abgastemperatur, Zug)</t>
  </si>
  <si>
    <t xml:space="preserve">      Abmessungen gemäß örtlicher Gegebenheiten</t>
  </si>
  <si>
    <t xml:space="preserve">      Kipphöhe                :     max. 2200 mm</t>
  </si>
  <si>
    <t>Wärmeverlust:.................................................</t>
  </si>
  <si>
    <t>Zur Erreichung eines hohen Umweltstandards muss der Kessel die im Marktanreizprogramm des Bundes vorgeschriebenen Emissionsgrenzwerte und Wirkungsgrade einhalten.</t>
  </si>
  <si>
    <t>Pufferspeicherinhalt       :       mind. 265 l</t>
  </si>
  <si>
    <t>Warmwasserspeicherinhalt   :      mind. 120 l</t>
  </si>
  <si>
    <t>Abmessungen und Gewicht gemäß örtlicher Gegebenheiten</t>
  </si>
  <si>
    <t xml:space="preserve">Kalt/Warmwasser          </t>
  </si>
  <si>
    <t>Kessel-/Heizkreisanschlüsse</t>
  </si>
  <si>
    <t>Muffe für E-Heizstab</t>
  </si>
  <si>
    <t>Stk. Kombispeicher mit Außentank aus St 37-2 nach DIN 17100 mit Gütenachweis nach DIN 4753 für Heizwasser-speicherung bei Heizungsanlagen und Innentank aus Edelstahl 1.4571, inkl. Isolierung mind. 100 mm PU-Weichschaum oder gleichwertig</t>
  </si>
  <si>
    <t>liefern, montieren und mittels Montageschaum in vorhandenener Kernbohrung fixieren</t>
  </si>
  <si>
    <t>Abweichende Lösungen für das Pelletlager sind möglich. Gegebenenfalls sollte die Ausführung des Pelletlagers mit einem Tischler oder erfahrenen Heizungsbauer vorbesprochen werden.</t>
  </si>
  <si>
    <t>Die Position 2.60 in Titel 2 bzw. 2.70 in Titel 2a können entfallen, wenn kein Kellerfenster zu verschließen ist.</t>
  </si>
  <si>
    <t>Der Schrägboden muss so gestaltet werden, dass der Lagerraum über die verwendete Austragung nahezu vollständig entleert werden kann. Hierzu werden nachfolgend aufgeführte Materialen verwendet, um die benötigte Schräge und glatte Oberfläche zu realisieren. Die Anpassung erfolgt nach den örtlichen Gegebenheiten.</t>
  </si>
  <si>
    <t>Der Lagerraum sollte trocken sein, da Holzpellets mit der Zeit die Feuchtigkeit der Umgebung aufnehmen.</t>
  </si>
  <si>
    <t>Errichten eines Schornsteines durch Einbau in den vorhandenen Schacht; inklusive Kondensattopf, unterer Reinigungsöffnung sowie der Hinterlüftung  und Dehnfugenausbildung mit oberen Mündungskonus und Schachtabdeckung mit den notwendigen Befestigungen und Abstandhaltern</t>
  </si>
  <si>
    <t>m Rauchrohr aus Edelstahl, Werkstoff 1.4404, mit eingezogener Steckverbindung, nach DIN 1298, Durchmesser 150 mm mit zwei Segmentbögen, 4-teilig mit Tür, Werkstoff 1.4404, Durchmesser 150 mm</t>
  </si>
  <si>
    <t>Stk. Doppelwandfutter als Adapter für den Übergang von Edelstahlleitung 150 mm auf Schornsteinrohr 180 mm</t>
  </si>
  <si>
    <t>Typ: ..............................................</t>
  </si>
  <si>
    <t>Typ: ..................................................................................</t>
  </si>
  <si>
    <t>Stk. Kondensattopf, inkl. 4 Abstandhalter und PP-Rohr, DN 32, Länge 50 cm, inkl. Kondensatablauf mit Siphon</t>
  </si>
  <si>
    <t>Stk. Schachtabdeckung mit Regenabweiser</t>
  </si>
  <si>
    <t>Stk. Abströmkonus</t>
  </si>
  <si>
    <t>Wichtig ist, vor der Planung frühzeitig Rücksprache mit dem zuständigen Bezirksschornsteinfegermeister zu nehmen.</t>
  </si>
  <si>
    <t>Die Notwendigkeit der Ausbrennsicherheit ist mit dem Bezirksschornsteinfeger zu klären.</t>
  </si>
  <si>
    <t>Stk. Rohrfeder-Manometer mit verstellbarer Markierung, Meßbereich 0 bis mind. 6 bar,  Anschluß passend unten für Temperaturen bis 120°C</t>
  </si>
  <si>
    <t>einschl. Manometerhahn aus Messing und Wassersackrohr</t>
  </si>
  <si>
    <t>— automatischem Schnellentlüfter mit Absperrventil</t>
  </si>
  <si>
    <t>— Membran-Sicherheitsventil, 3 bar</t>
  </si>
  <si>
    <t>— Heizungsmanometer mit grüner Fahne, 0-2,5/4 bar mit automatischem Absperrventil</t>
  </si>
  <si>
    <t>Systemanschluss            :        passend</t>
  </si>
  <si>
    <t>Durchmesser und Höhe gemäß örtlichen Gegebenheiten</t>
  </si>
  <si>
    <t>Stk. Schmutzfänger passend, PN 16, Doppelsiebeinsatz</t>
  </si>
  <si>
    <t xml:space="preserve">      Nennwärmeleistung:         14,9 kW</t>
  </si>
  <si>
    <t xml:space="preserve">      Zul. Betriebsdruck:           3 bar</t>
  </si>
  <si>
    <t xml:space="preserve">      Zul. Vorlauftemp.:           95 °C</t>
  </si>
  <si>
    <t>liefern, montieren und elektrisch betriebsfertig anschließen</t>
  </si>
  <si>
    <t xml:space="preserve">      für Leistungsbereich   : 10 - 30 kW</t>
  </si>
  <si>
    <t>einschl.Verschraubungen</t>
  </si>
  <si>
    <t>liefern, montieren und mit den Rohrleitungen verbinden</t>
  </si>
  <si>
    <t>Titel 1 (alternativ): Heizkessel und Zubehör</t>
  </si>
  <si>
    <t>max.zul.Betriebstemperatur :    95 Grd C</t>
  </si>
  <si>
    <t>zul. Betriebsüberdruck     :      3 bar</t>
  </si>
  <si>
    <t>zul. Betriebsüberdruck WW  :      8 bar</t>
  </si>
  <si>
    <t>NL-Zahl(21KW), Tsp=65 Grd.C</t>
  </si>
  <si>
    <t>Anschlüsse:</t>
  </si>
  <si>
    <t>Schlauchinnen D = 50 mm</t>
  </si>
  <si>
    <t>einschl. Befestigungen liefern und montieren</t>
  </si>
  <si>
    <t>1.90</t>
  </si>
  <si>
    <t>1.100</t>
  </si>
  <si>
    <t>1.110</t>
  </si>
  <si>
    <t>1.120</t>
  </si>
  <si>
    <t>Stk. mittelschwere verzinkte Gewinderohre DN 100 (R4") nach DIN 2440, nahtlos, Verzinkung nach DIN 2444, ca. 0,80 m lang, einschl. eines Gewindes</t>
  </si>
  <si>
    <t xml:space="preserve">Stk. Prallschutzmatte (Abmessung ca. 1250 x 1500 mm), bestehend aus abriebfestem und alterungsstabilen Kunststoff (z.B. Förderbandgummi), einschließlich Befestigungswinkel für die Deckenmontage </t>
  </si>
  <si>
    <t xml:space="preserve">Stk. Verkleidung der Lagerraumtür (1,00 x 2,00 m), bestehend aus 2 Stk. Z-Profilen, rundkantig 40 mm, ca. 2,00 m lang und Fichteholzbrettern mind. 30 mm, gehobelt </t>
  </si>
  <si>
    <t>Titel 2 (alternativ): Pelletslager</t>
  </si>
  <si>
    <t>Summe Titel 2 (alternativ):</t>
  </si>
  <si>
    <t>Stk. Wanddurchbruch für Austragesystem in Mauerwerk 25 cm herstellen, Abmessungen bis ca. 60 cm x 60 cm einschl. Gestellen von Hilfswerkzeugen, Abtransport des Materials und besenreine Reinigung</t>
  </si>
  <si>
    <t>Bezeichnungsschilder</t>
  </si>
  <si>
    <t>Zwischensumme Titel IV</t>
  </si>
  <si>
    <t>TITEL V</t>
  </si>
  <si>
    <t>Stahlrohr 1 1/2"</t>
  </si>
  <si>
    <t>Stahlrohr 1 1/4"</t>
  </si>
  <si>
    <t>Stahlrohr 1"</t>
  </si>
  <si>
    <t>Stahlrohr 3/4"</t>
  </si>
  <si>
    <t>Stahlrohr 1/2"</t>
  </si>
  <si>
    <t>ES-Box 1 1/2"</t>
  </si>
  <si>
    <t>Zwischensumme Titel V</t>
  </si>
  <si>
    <t>TITEL VI</t>
  </si>
  <si>
    <t>Nym 3 x 1,5 mm²</t>
  </si>
  <si>
    <t>Nym 5 x 1,5 mm²</t>
  </si>
  <si>
    <t>IY (ST) 2 x 2 x 0,8</t>
  </si>
  <si>
    <t>Abzweigdose</t>
  </si>
  <si>
    <t>Potentialausgleichsschiene</t>
  </si>
  <si>
    <t>Erdungsbandschelle 10 -40</t>
  </si>
  <si>
    <t>Erdungsbandschelle 50-100</t>
  </si>
  <si>
    <t>NYM 1 x 16 mm²</t>
  </si>
  <si>
    <t>AWAG</t>
  </si>
  <si>
    <t>TAE</t>
  </si>
  <si>
    <t>Anschluss TAE</t>
  </si>
  <si>
    <t>AWADO</t>
  </si>
  <si>
    <t>Anschluss AWADO</t>
  </si>
  <si>
    <t>Zwischensumme Titel VI</t>
  </si>
  <si>
    <t>TITEL VII</t>
  </si>
  <si>
    <t>Zwischensumme Titel VII</t>
  </si>
  <si>
    <t>TITEL VIII</t>
  </si>
  <si>
    <t>Entleeren, Füllen, Entlüften</t>
  </si>
  <si>
    <t>Psch</t>
  </si>
  <si>
    <t>Demontage Heizkessel</t>
  </si>
  <si>
    <t>Demontage Brenner</t>
  </si>
  <si>
    <t>Demontage Abgasrohr</t>
  </si>
  <si>
    <t>Demontage Reinigungstür</t>
  </si>
  <si>
    <t>Ölmenge abpumpen und verteilen</t>
  </si>
  <si>
    <t>l</t>
  </si>
  <si>
    <t>Öl entsorgen</t>
  </si>
  <si>
    <t>Kunststofftank entsorgen</t>
  </si>
  <si>
    <t>Demontage Entlüftungsleitungen</t>
  </si>
  <si>
    <t>Demontage Füllleitungen</t>
  </si>
  <si>
    <t>Zwischensumme Titel VIII</t>
  </si>
  <si>
    <t>Obermonteur</t>
  </si>
  <si>
    <t>h</t>
  </si>
  <si>
    <t>Monteur</t>
  </si>
  <si>
    <t>Helfer</t>
  </si>
  <si>
    <t>Spülen der Anlage</t>
  </si>
  <si>
    <t>Inbetriebnahme</t>
  </si>
  <si>
    <t xml:space="preserve">Einweisung </t>
  </si>
  <si>
    <t>Bestandsunterlagen</t>
  </si>
  <si>
    <t>Wartung 1. Jahr</t>
  </si>
  <si>
    <t>Wartung 2. Jahr</t>
  </si>
  <si>
    <t>Wartung 3. Jahr</t>
  </si>
  <si>
    <t>Wartung 4. Jahr</t>
  </si>
  <si>
    <t xml:space="preserve">Zusammenstellung </t>
  </si>
  <si>
    <t>GESAMTSUMME netto</t>
  </si>
  <si>
    <t>16% Mwst</t>
  </si>
  <si>
    <t>GESAMTSUMME brutto</t>
  </si>
  <si>
    <t>liefern und verlegen</t>
  </si>
  <si>
    <t>m wie vor, jedoch für Stahlrohr DN 32</t>
  </si>
  <si>
    <t>m wie vor, jedoch für Stahlrohr DN 25</t>
  </si>
  <si>
    <t>m wie vor, jedoch für Stahlrohr DN 20</t>
  </si>
  <si>
    <t>Summe Titel 4:</t>
  </si>
  <si>
    <t xml:space="preserve">Ummantelung mit PVC-Folie Isogenopak SE, schwer entflammbar, Klasse B 1, mit Prüfzeichen PA-III, überlappt verlegt mit Stecknieten an den Längsnähten, PVC-Band an den Stößen, Abzweige und Bögen mit Formteilen u. mit voller Stopfdämmung für Stahlrohr DN 40, Dämmdicke 1/1 d </t>
  </si>
  <si>
    <t>Der durch die Demontage anfallende Bauschutt einschl. der Dämmung ist zu entfernen und abzutransportieren.</t>
  </si>
  <si>
    <t>Vor dem Ausbau der nachstehenden Materialien ist mit der Bauleitung eine Besprechung über die Demontage und die Montage zu führen.</t>
  </si>
  <si>
    <t>einschl. Abklemmen der elektr. Leitungen, Demontage aller Rohranschlüsse usw.</t>
  </si>
  <si>
    <t>einschl. Abklemmen der elektr. Leitungen, Demontage Ölleitung usw.</t>
  </si>
  <si>
    <t>kg Baustahl St 37(Warmgewalzter, rundkantiger T-Stahl nach DIN 1024, 45/45), für Konstruktionen und Halterungen, schwarze Ausführung, einschl. Schweiss- u. Befestigungs-material</t>
  </si>
  <si>
    <t xml:space="preserve">Titel 7: Demontagearbeiten </t>
  </si>
  <si>
    <t xml:space="preserve">Summe Titel 7: </t>
  </si>
  <si>
    <t>Titel 8: Ergänzende Leistungen</t>
  </si>
  <si>
    <t>Titel 7: Demontagen</t>
  </si>
  <si>
    <t>5.10</t>
  </si>
  <si>
    <t>7.10</t>
  </si>
  <si>
    <t>Absperreinrichtung, Befestigungsmaterialien usw. sowie Kosten der Reinigung und Vernichtung der Rückstände</t>
  </si>
  <si>
    <t>8.10</t>
  </si>
  <si>
    <t>In der "Musterschule" soll die Heizungsanlage saniert werden.</t>
  </si>
  <si>
    <t>Dazu soll der alte, im Keller der Schule installierte Heizkessel demontiert, entsorgt und ein neuer Holzpellet-Heizkessel montiert werden. Die Bevorratung der Holzpellets soll nach der Sanierung im ehemaligen Heizöllagerraum erfolgen. Es bestehen außer im Heizungskeller keine weiteren Lagermöglichkeiten. Das Holzpelletlager muss einschließlich der Raumaustragung neu erstellt werden. Gleichzeitig soll der gemauerte Schornstein feuchteunempfindlich und ausbrennsicher saniert werden. Ferner sollen die Heizkreisregelung und die sicherheitstechnischen Anlagen komplett überarbeitet und mit neuen Armaturen ausgestattet werden.</t>
  </si>
  <si>
    <t>Es wird empfohlen sich vor der Kalkulation mit den Örtlichkeiten vertraut zu machen. Nachforderungen aus Unkenntnis können nicht akzeptiert werden.</t>
  </si>
  <si>
    <t>Für die Ausführung der Arbeiten gelten die VOB, die gültigen Normen, Bestimmungen und Richtlinien der zuständigen Behörden und der ihnen gleichzusetzenden Stellen, sowie die anwendbaren DIN-/DVGW-Arbeitsblätter und VDI-Richtlinien.</t>
  </si>
  <si>
    <t>Hinweise zu diesem Ausschreibungspaket</t>
  </si>
  <si>
    <t>Das auf den folgenden Tabellenblättern dargestellte Ausschreibungspaket erhebt keinen Anspruch auf Vollständigkeit. Es entbindet nicht von der eigenen individuellen fachlichen Einschätzung des Einzelfalls.</t>
  </si>
  <si>
    <t>Für Mengenangaben sowie die Vollständigkeit der aufgeführten Positionen kann keine Gewähr gegeben werden.</t>
  </si>
  <si>
    <t>Insbesondere bei deutlichen Abweichungen der notwendigen Kesselleistungen oder der örtlichen Gegebenheiten von den hier skizzierten Beispielen kann eine deutliche Anpassung der Einzelpositionen erforderlich werden.</t>
  </si>
  <si>
    <t>*schamottierte Brennkammer oder Edelstahlbrennkammer mit Zulassung für hohe Vollbenutzungsstundenzahlen</t>
  </si>
  <si>
    <t>*automatische Ascheaustragung in separate Aschebox oder Ascheverdichtung in integrierter Aschebox</t>
  </si>
  <si>
    <t>*drehzahlgeregeltes Verbrennungsluftgebläse</t>
  </si>
  <si>
    <t>Kesselabmessungen, Gewicht und Abgasführung sind auf          die örtlichen Gegebenheiten abzustimmen und auf einem separaten Datenblatt anzugeben.</t>
  </si>
  <si>
    <t>Stk. vorstehenden Heizkessel im Heizraum aufstellen, ausrichten und mit den Rohrleitungen und Abgasleitungen verbinden, Anschluß Kesselzubehör, Verlegung der</t>
  </si>
  <si>
    <t>elektrischen und Kapillarleitungen zwischen Meß- bzw. Anschlußpunkten und der Schalttafel</t>
  </si>
  <si>
    <t>Stk. Holzpelletskessel zur automatischen Verfeuerung von Holzpellets (D= 6 mm) gemäß ÖNORM M7135 / DIN 51731</t>
  </si>
  <si>
    <t>*vollautomatische Wärmetauscherreinigung</t>
  </si>
  <si>
    <t>Psch. Montage der Anlage einschließlich Zubehör; Abstimmung der Schneckenlänge bei Sonderanlagen; einschließlich Gestellung einer Hilfe zur Montage und wenn nötig Montage durch den Werkskundendienst</t>
  </si>
  <si>
    <t>Einweisung des Heizungsmonteurs und des Elektroinstalla-teurs; die Fahrtkosten zum Montageort sind enthalten</t>
  </si>
  <si>
    <t>Einweisung des Betreibers in die notwendigen Wartungs- und Servicearbeiten sowie Einweisung in die Einstellarbeiten und Überprüfung der Anlage; die Fahrtkosten zum Montageort sind in der Pauschale enthalten</t>
  </si>
  <si>
    <t>Stk. Heizkreisregelung für 1 Mischer                                       Regelplatine inklusive der erforderlichen Fühler zum Einbau in den Schaltkasten der Kesselregelung; witterungsgeführte Vorlauftemperaturregelung mit Dreipunktausgang</t>
  </si>
  <si>
    <t>inklusiv einer körpernahen Isolierung</t>
  </si>
  <si>
    <t xml:space="preserve">      Speichervolumen          :    mind. 1000 l</t>
  </si>
  <si>
    <t>Stk. vollautomatische Pelletsfeuerung mit Saugzuggebläse zur Verfeuerung von Holzpellets (D=6mm) gemäß ÖNORM M 7135 / DIN 51731</t>
  </si>
  <si>
    <t>bestehend aus:</t>
  </si>
  <si>
    <t>*Ansteuerung einer Rücklaufbeimischpumpe</t>
  </si>
  <si>
    <t xml:space="preserve">Stk. vorstehenden Heizkessel im Heizraum auf das vorhandene Fundament aufstellen, ausrichten und mit den Rohrleitungen und Abgasleitungen verbinden; Anschluß Kesselzubehör; </t>
  </si>
  <si>
    <t>einschließlich aller Nebenarbeiten und Hilfseinrichtungen wie Gerüste, Hebevorrichtungen, Kranwagen etc.</t>
  </si>
  <si>
    <t>Psch. Montage der Anlage                                         nötigenfalls durch den Werkskundendienst einschl. Zubehör, inklusive des Beschickungssystems; einschließlich Gestellung einer Hilfe zur Montage</t>
  </si>
  <si>
    <t>im Zuge der Montage, Einweisung des Heizungsmonteurs und des Elektroinstallateurs; die Fahrtkosten zum Montageort sind enthalten</t>
  </si>
  <si>
    <t>Psch. Inbetriebnahme u. Einregulierung der Anlage               samt Emissionsmessung bei Feuerungsanlagen (CO, CO2, Abgastemperatur, Zug)</t>
  </si>
  <si>
    <t>Stk. Raumfühler mit Partyschalter und Fernversteller</t>
  </si>
  <si>
    <t>Stk. Pufferspeichermanagement,                                         zur drehzahlgeregelten Pufferspeicherladung über 2 Fühler, wobei vom "Pufferfühler oben" die Heizkreispumpen freigegeben werden</t>
  </si>
  <si>
    <t>über eine Saugturbine, die auf dem Saugzyklon montiert ist, werden die Pellets durch eine Saugleitung (D=50mm) in den Zyklon transportiert;</t>
  </si>
  <si>
    <t>die Abluft der Sauganlage wird über Rückleitung in den Pelletslagerraum zurückgeblasen</t>
  </si>
  <si>
    <t>Stk. Tragschale                                                                 aus verzinktem Stahlblech, zur Unterstützung des Schlauches bei waagrechter Montage
Länge: 200 cm</t>
  </si>
  <si>
    <t>m Saug- und Rückluftschlauch zur Pelletsförderung              von der Raumausbringungsschnecke bis zum Heizkessel; abriebfester Spezialschlauch, über Kupferlitze potenzialfrei zu machen</t>
  </si>
  <si>
    <t>Stk.Universalsaugsystem,                                        bestehend aus 3 Absaugsonden zum bausseitigen Einbau in den Pelletslagerraum, inkl. außerhalb der Raumes angebrach-ter Umschalteinheit;</t>
  </si>
  <si>
    <t>Stk. Kernbohrungen durch Aussenwand                               bis zu 30 cm dick, Durchmesser bis 120 mm erstellen; einschl. Gestellen von Hilfswerkzeugen, Bohrschlamm- und Wasserabsaugung;  Abtransport des Materials und besenreine Reinigung</t>
  </si>
  <si>
    <t>Stk. Einblas- u. Absaugrohr für Pellets Kupplungsstutzen System Storz Typ A-100
inkl. Blinddeckel; zum Einblasen des Brennstoffes mittels Tankwagen; Länge: 0,50 m und 0,80 m
Dm: 100 mm</t>
  </si>
  <si>
    <t>Stk. Prallschutzmatte aus verschleißfestem Material mit Metall-Befestigungsprofil, zur Montage an der Decke des Brennstofflagerraumes, gegenüber dem Einblasrohr; Abstand zur Wand ca. 30 - 40 cm B/H: ca. 1400 mm x 1250 mm komplett mit Befestigungsmaterial</t>
  </si>
  <si>
    <t xml:space="preserve">Stk. Verkleidung der Lagerraumtür (0,80 x 2,00 m),          bestehend aus 2 Stk. Z-Profilen, rundkantig 40 mm, ca. 2,00 m lang und Fichteholzbrettern mind. 30 mm, gehobelt </t>
  </si>
  <si>
    <t xml:space="preserve">Stk. Verkleidung eines Fensters (ca. 0,80 x 0,55 m), bestehend aus 2 Stk. Z-Profilen, rundkantig 40 mm, ca. 0,60 m lang und Fichteholzbrettern mind. 30 mm, gehobelt </t>
  </si>
  <si>
    <t>Stk. Wanddurchbruch für Austragesystem                              in Mauerwerk 25 cm herstellen, Abmessungen bis ca. 60 cm x 60 cm einschl. Gestellen von Hilfswerkzeugen, Abtransport des Materials und besenreine Reinigung</t>
  </si>
  <si>
    <t>Stk. Verschließen des Wanddurchbruch für Pelletschnecke     in Mauerwerk 25 cm, nach erfolgter Montage der Austragung, unter Hinzulieferung einer Schallschutzmanschette, damit kein Körperschall auf das Gebäude übertragen wird</t>
  </si>
  <si>
    <t>Titel 2 Pelletlagerraum</t>
  </si>
  <si>
    <t>Anstatt der Positionen 2.90 bis 2.120 kann auch unter dem Hinweis auf die Planungsempfehlungen des DEPV die Gestaltung des Schrägbodens freigestellt werden:</t>
  </si>
  <si>
    <t>2.90 1 Stk. Schrägboden nach den Planungsempfehlungen des DEPV erstellen, inkl. aller notwendigen Materialien und Arbeiten; Standsicherheitsnachweis und Skizze inkl. Materialaufstellung der angebotenen Lösung sind beizulegen</t>
  </si>
  <si>
    <t>Stk. Kernbohrungen durch Aussenwand 30 cm dick, Durchmesser bis 120 mm erstellen, einschl. Gestellen von Hilfswerkzeugen, Bohrschlamm- und Wasserabsaugung;  Abtransport des Materials und besenreine Reinigung</t>
  </si>
  <si>
    <t>Stk. Festkupplungen mit Innengewinde,                               System "Storz", Nennweite A  R4“, Leichtmetall, NBR - Dichtringe (öl- und benzinbeständig), weiss</t>
  </si>
  <si>
    <t>Stk. Blindkupplungen mit Kette System "Storz",         Nennweite A  R4“, Leichtmetall, NBR - Dichtringe (öl- und benzinbeständig), weiss</t>
  </si>
  <si>
    <t xml:space="preserve">Stk. Verkleidung eines Fensters (ca. 0,76 x 0,51 m), bestehend aus 2 Stk. Z-Profilen, rundkantig 40 mm, ca. 0,60 m lang und Fichteholzbrettern mind. 30 mm, gehobelt </t>
  </si>
  <si>
    <t>Stk. Verschließen des Wanddurchbruch für Austragesystem in Mauerwerk 25 cm, nach erfolgter Montage der Austragung, unter Hinzulieferung einer Schallschutzmanschette, damit kein Körperschall auf das Gebäude übertragen wird</t>
  </si>
  <si>
    <t>Die Planung der Ausführung des Pelletlagerraumes muss auf die Raumgeometrie und auf die Art der Pelletsaustragung angepasst sein.</t>
  </si>
  <si>
    <t>Elektroinstallationen, wie Beleuchtung, Schaltkästen usw. müssen, falls sie im Lagerraum installiert sind, explosionsgeschützt ausgeführt werden! Zusätzlich ist darauf zu achten, dass die Anordnung von Installationen so erfolgt, dass diese nicht beim Einblasen der Holzpellets beschädigt werden können.</t>
  </si>
  <si>
    <t>Durch das vorhandene Lager verlaufende Rohrleitungen müssen verlegt oder durch eine abriebfeste Verkleidung geschützt werden.</t>
  </si>
  <si>
    <t>Wie bereits in den einführenden Hinweisen beschrieben könnte die Lagergestaltung auch funktional ausgeschrieben werden. Die angebotene Lösung ist dann gesondert vom Bieter zu beschreiben und in einer Skizze darzustellen.</t>
  </si>
  <si>
    <t>Auch bei einer detaillierten Beschreibung könnte in einer zusätzlichen Position als Eventualposition ein alternatives Verfahren, das mindestens gleichwertig sein muss, abgefragt werden.</t>
  </si>
  <si>
    <t>universelle Schornsteinsanierung (Querschnittsanpassung mit Profilrohren in feuchteunempfindlicher bzw. ausbrennsicherer Ausführung);</t>
  </si>
  <si>
    <t>Distanzhalter mind. alle 2,00 m</t>
  </si>
  <si>
    <t>vorhandener Schornsteinzug       ca. 30 x 30 cm</t>
  </si>
  <si>
    <t>einschl. Befestigungsmaterial und erforderlichen Hilfsstoffen;</t>
  </si>
  <si>
    <t>betriebsfertig mit den erforderlichen Abnahme-  und Zulassungsbescheinigungen erstellen</t>
  </si>
  <si>
    <t>Stk. Wanddurchbruch zur Schornsteinmontage                     in Mauerwerk 24 cm herstellen, Abmessungen bis ca. 60 cm x 30 cm einschl. Gestellen von Hilfswerkzeugen, Abtransport des Materials und besenreine Reinigung</t>
  </si>
  <si>
    <t>Die Arbeiten müssen gemäß § 26 WHG durch ein zugelassenes Unternehmen durchgeführt werden.</t>
  </si>
  <si>
    <t>Pelletlagerraum</t>
  </si>
  <si>
    <t xml:space="preserve">Nähere Informationen zur Beschaffenheit und Gestaltung von Pelletlagerräumen sind in der 11-seitigen Broschüre Planungshinweise vom Deutscher Energie-Pellet Verband e.V. (DEPV) zu bekommen. (kostenloser download: www.depv.de) </t>
  </si>
  <si>
    <t>Gesamt-Schornsteinhöhe                 9,00 m</t>
  </si>
  <si>
    <t>Wirksame Schornsteinhöhe              9,00 m</t>
  </si>
  <si>
    <t>Kesselanschluß                               150 mm</t>
  </si>
  <si>
    <t>3.20</t>
  </si>
  <si>
    <t>3.30</t>
  </si>
  <si>
    <t>3.40</t>
  </si>
  <si>
    <t>3.50</t>
  </si>
  <si>
    <t>3.60</t>
  </si>
  <si>
    <t>3.70</t>
  </si>
  <si>
    <t>inkl. Korrosionsschutzbinde im Bereich der Wanddurchführung liefern und montieren, einschl. maurermäßig anarbeiten und verputzen des Schornsteindurchbruches</t>
  </si>
  <si>
    <t>3.80</t>
  </si>
  <si>
    <t>Schornstein</t>
  </si>
  <si>
    <t>Einheitspreis</t>
  </si>
  <si>
    <t>einschl. Abklemmen der elektr. Leitungen</t>
  </si>
  <si>
    <t>Titel 1: Heizkessel und Zubehör</t>
  </si>
  <si>
    <t>Fabr./Typ/Bieter:.................................................</t>
  </si>
  <si>
    <t>Komplette Kesselanlage frei Baustelle liefern</t>
  </si>
  <si>
    <t>Summe Titel 1:</t>
  </si>
  <si>
    <t xml:space="preserve">     </t>
  </si>
  <si>
    <t xml:space="preserve"> </t>
  </si>
  <si>
    <t>Summe Titel 5:</t>
  </si>
  <si>
    <t>Summe Titel 6:</t>
  </si>
  <si>
    <t>Titel 5: Rohrleitungen und Zubehör</t>
  </si>
  <si>
    <t xml:space="preserve">Summe Titel 8: </t>
  </si>
  <si>
    <t>lfdm Blechstreifen 100 mm breit als Randstreifen des Schrägbodens, bestehend aus verz. Stahlblech 1mm stark</t>
  </si>
  <si>
    <t>1.10</t>
  </si>
  <si>
    <t>2.10</t>
  </si>
  <si>
    <t>3.10</t>
  </si>
  <si>
    <t>6.10</t>
  </si>
  <si>
    <t>8.20</t>
  </si>
  <si>
    <t>Fördermedium: Wasser</t>
  </si>
  <si>
    <t>liefern, montieren und elektrisch betriebsfertig verdrahten</t>
  </si>
  <si>
    <t>Titel 4: Armaturen und Zubehör</t>
  </si>
  <si>
    <t>Zulassungs-nr.:..................................................</t>
  </si>
  <si>
    <t>Summe Titel 2:</t>
  </si>
  <si>
    <t>Stk. Abzweigdosen in Feuchtraumausführung, auf Putz, mit Klemmenschienen, einschl Verdrahtung von NYY- und NYM-Kabeln mit 3 bis 7 Adern</t>
  </si>
  <si>
    <t/>
  </si>
  <si>
    <t xml:space="preserve"> Wahl der Regelungsart</t>
  </si>
  <si>
    <t>zul. Betriebstemperatur: +20 bis +110°C</t>
  </si>
  <si>
    <t>Betriebs-/Nenndruck: 6,0 bar / PN 6</t>
  </si>
  <si>
    <t>Stromart: 1x230 V / 50Hz</t>
  </si>
  <si>
    <t>Rohranschluß-Gewinde</t>
  </si>
  <si>
    <t>Kondensattopf</t>
  </si>
  <si>
    <t>Thermische Ablaufsicherung</t>
  </si>
  <si>
    <t>Heizungsnotschalter</t>
  </si>
  <si>
    <t>Demontage AD-Gefäss</t>
  </si>
  <si>
    <t>einschl. Verschraubungen</t>
  </si>
  <si>
    <t>einschl. Befestigungsmaterial liefern und montieren</t>
  </si>
  <si>
    <t>ausbrennsicher bis 600 °C</t>
  </si>
  <si>
    <t>Montage vom Schornsteinkopf, Ablassen mittels Halteschlaufen etc., Schornsteinkopf ca. 1,00 m über Dach und ca. 8 m über Gelände, einschließlich, Kran-, Gerüst- und Leiterkosten sowie Hilfskonstruktionen</t>
  </si>
  <si>
    <t xml:space="preserve">Die Auslegung des Schornsteines muss nach der Norm EN 13384-1 bzw. der DIN 4705 erfolgen. </t>
  </si>
  <si>
    <t>m Demontage von Abgasrohr d  = 200 mm einschl. Bogen, Reinigungsöffnung, Schalldämpfer usw.</t>
  </si>
  <si>
    <t>*allseitig wärmegedämmt</t>
  </si>
  <si>
    <t>*automatische Zündung</t>
  </si>
  <si>
    <t>*Saugzuggebläse zur Zugunterstützung</t>
  </si>
  <si>
    <t>*stromlos schließende Rückbrandsicherung</t>
  </si>
  <si>
    <t>*1 m geschlossenen Schneckenkanal</t>
  </si>
  <si>
    <t>*Dosierschnecke mit Getriebemotor</t>
  </si>
  <si>
    <t>liefern, montieren und verdrahten</t>
  </si>
  <si>
    <t>m NYM-Kabel 1 x 16 mm² als Potentialausgleichskabel zwischen Erdungsbandschellen und teilweise in Kabelkanal oder Schutzrohren</t>
  </si>
  <si>
    <t>Titel 2: Pelletlager</t>
  </si>
  <si>
    <t>liefern, montieren und mittels Montageschaum in vorhandenener Kernborhrung fixieren</t>
  </si>
  <si>
    <t>Stk. Automatisches Wähl- und Ansagegerät</t>
  </si>
  <si>
    <t>Hauptmerkmale</t>
  </si>
  <si>
    <t>- bedrahtet, Auslösung durch Kontakt, Schließer oder Öffner programmierbar</t>
  </si>
  <si>
    <t xml:space="preserve">Die Arbeiten sollen im Zeitraum vom xx.xx.xx bis zum xx.xx.xx durchgeführt werden. </t>
  </si>
  <si>
    <t>Außer den technischen Regeln der Anwendungsnormen sind die Verlege- und Einbauhinweise der Hersteller zu beachten. Es dürfen nur Materialien eingebaut werden, die den gültigen DIN-, Maß- und Gütenormen, sowie den amtlichen Zulassungsbedingungen und Prüfbescheiden des Instituts für Bautechnik entsprechen und als solche gekennzeichnet sind.</t>
  </si>
  <si>
    <t>Die im Leistungsverzeichnis vorgesehene Art der Ausführung ist als Konstruktionsvorschlag zu werten. Glaubt der Bieter, die volle Verantwortung dafür nicht übernehmen zu können, so hat er Gegenvorschläge zu unterbreiten.</t>
  </si>
  <si>
    <t>Der Auftragnehmer hat dem Auftraggeber nach Fertigstellung der Anlage folgende Bestandsunterlagen zweifach zu übergeben:</t>
  </si>
  <si>
    <t>Diese Unterlagen sind geordnet, ausreisfest und ausheftbar in einer geschlossenen Mappe zu übergeben.</t>
  </si>
  <si>
    <t>Vorbemerkungen</t>
  </si>
  <si>
    <t xml:space="preserve">      Technische Daten Kessel:</t>
  </si>
  <si>
    <t xml:space="preserve">      Länge offener Kanal:           4000 mm</t>
  </si>
  <si>
    <t>1.20</t>
  </si>
  <si>
    <t>1.30</t>
  </si>
  <si>
    <t>1.40</t>
  </si>
  <si>
    <t>liefern, montieren, mit den Rohrleitungen verbinden und elektrisch betriebsfertig verdrahten</t>
  </si>
  <si>
    <t>1.50</t>
  </si>
  <si>
    <t>Mischerfunktion mit 7 einstellbaren Heizprogrammen, mit jeweils zwei Heizphasen wählbar; Frostschutzfunktion, Anschlußmöglichkeit für Raumfühler</t>
  </si>
  <si>
    <t>Zur Ansteuerung von:</t>
  </si>
  <si>
    <t>-1 Heizkreismischer</t>
  </si>
  <si>
    <t>-1 Heizkreispumpe</t>
  </si>
  <si>
    <t>1.60</t>
  </si>
  <si>
    <t>1.70</t>
  </si>
  <si>
    <t>Techn. Daten:</t>
  </si>
  <si>
    <t xml:space="preserve">      Zul. Betriebsdruck      :        3 bar</t>
  </si>
  <si>
    <t xml:space="preserve">      max. Vorlauftemperatur  :       95 °C</t>
  </si>
  <si>
    <t>1.80</t>
  </si>
  <si>
    <t>2.20</t>
  </si>
  <si>
    <t>2.30</t>
  </si>
  <si>
    <t>2.40</t>
  </si>
  <si>
    <t>2.50</t>
  </si>
  <si>
    <t>2.60</t>
  </si>
  <si>
    <t>2.70</t>
  </si>
  <si>
    <t>2.80</t>
  </si>
  <si>
    <t>2.90</t>
  </si>
  <si>
    <t>2.100</t>
  </si>
  <si>
    <t>2.110</t>
  </si>
  <si>
    <t>2.120</t>
  </si>
  <si>
    <t>·  Amtsholung mit Ziffern oder Flash programmierbar.</t>
  </si>
  <si>
    <t>Technische Daten</t>
  </si>
  <si>
    <t>·  Mehrfrequenzwahl (MFV 100 ms Ton, Wahlpause 180 ms) und Flash (100ms)</t>
  </si>
  <si>
    <t>·  Gebührenimpuls 16 kHz mind. 80 ms / 200 mV</t>
  </si>
  <si>
    <t>·  Meldeeingänge: Schließer oder Öffner potentialfrei</t>
  </si>
  <si>
    <t>·  Speisung 230V/50Hz</t>
  </si>
  <si>
    <t>·  Anschluss für Notversorgung (12V=/150mA)</t>
  </si>
  <si>
    <t>·  Umgebungstemperatur (Betrieb) 0 .. 35 °C</t>
  </si>
  <si>
    <t>·  Umgebungstemperatur (Lagerung) -25 .. 70 °C</t>
  </si>
  <si>
    <t>·  Europaweite Zulassung</t>
  </si>
  <si>
    <t xml:space="preserve">·  Luftfeuchtigkeit 20 .. 75 % relativ </t>
  </si>
  <si>
    <t>·  Pufferung der Ansage bei Stromausfall max. 60 min</t>
  </si>
  <si>
    <t xml:space="preserve">liefern, montieren und elektrisch betriebsfertig verdrahten, inkl. Inbetriebnahme  </t>
  </si>
  <si>
    <t>Stk. Telefonanschlussdose TAE, NF a.P. Ausführung</t>
  </si>
  <si>
    <t>Stk. Montage und Anschluss vorgenannter AWADO in Nähe des Telefonanschlusses, Einbindung in bestehende Telefonanlage mit Inbetriebnahme</t>
  </si>
  <si>
    <t>Stk. Feuchtraum-Steckdose zur a.P.-Montage, 16 A, in quadratischer Form</t>
  </si>
  <si>
    <t>Erstellung Schrägboden</t>
  </si>
  <si>
    <t>m² Holzbohlen, gesägt, 40 mm stark zur Unterkonstruktion</t>
  </si>
  <si>
    <t>m² Betonschalungsplatten d = ca. 5 mm mit glatter Oberfläche, abriebsfest mit Kunststoff beschichtet</t>
  </si>
  <si>
    <t>Stk. Erdungsbandschelle nach VDE 0190 mit Universal-Anschlußklemme 1,5 - 16 qmm, für Rohr ab DN10 bis DN40</t>
  </si>
  <si>
    <t>· CE-Zeichen (R &amp; TTE-, EMV-, Niederspannungs-Richtlinie)</t>
  </si>
  <si>
    <t xml:space="preserve">Stk. Demontage einer Tankraumbeleuchtung (Schiffsarmatur) </t>
  </si>
  <si>
    <t>Zusammenstellung</t>
  </si>
  <si>
    <t>Summe netto</t>
  </si>
  <si>
    <t>Summe brutto</t>
  </si>
  <si>
    <t>Titel 3: Schornstein</t>
  </si>
  <si>
    <t>Titel 4: Armaturen</t>
  </si>
  <si>
    <t>Titel 5: Rohrleitungen</t>
  </si>
  <si>
    <t>Titel 6: Elektroinstallationen</t>
  </si>
  <si>
    <t>einschließlich aller Nebenarbeiten und Hilfseinrichtungen, wie Gerüste, Hebevorrichtungen, Kranwagen etc.</t>
  </si>
  <si>
    <t>5.120</t>
  </si>
  <si>
    <t>5.130</t>
  </si>
  <si>
    <t>5.140</t>
  </si>
  <si>
    <t>5.150</t>
  </si>
  <si>
    <t>5.160</t>
  </si>
  <si>
    <t>5.170</t>
  </si>
  <si>
    <t>5.180</t>
  </si>
  <si>
    <t>5.190</t>
  </si>
  <si>
    <t>6.30</t>
  </si>
  <si>
    <t>6.40</t>
  </si>
  <si>
    <r>
      <t>m wie vor, jedoch NYM-Kabel 5 x 2,5 mm</t>
    </r>
    <r>
      <rPr>
        <vertAlign val="superscript"/>
        <sz val="10"/>
        <rFont val="Arial"/>
        <family val="2"/>
      </rPr>
      <t>2</t>
    </r>
  </si>
  <si>
    <t>6.50</t>
  </si>
  <si>
    <t>6.60</t>
  </si>
  <si>
    <t>m Installationskanal 15 x 15 mm aus PVC-hart, einzügig, Unterteil mit übergreifendem Oberteil, mit Halteklammern</t>
  </si>
  <si>
    <t>6.70</t>
  </si>
  <si>
    <t xml:space="preserve">m Installationskanal, wie vor jedoch 40 x 40 mm </t>
  </si>
  <si>
    <t>6.80</t>
  </si>
  <si>
    <t xml:space="preserve">m Installationskanal, wie vor jedoch 60 x 100 mm </t>
  </si>
  <si>
    <t>6.90</t>
  </si>
  <si>
    <t>6.100</t>
  </si>
  <si>
    <t>m lnstallationsrohr Nenngröße M 25 als starres Kunststoff-Isolierrohr nach VDE 0605, in Teillängen, einschl.  Rohrschellen und Befestigungsmaterial</t>
  </si>
  <si>
    <t>6.110</t>
  </si>
  <si>
    <t>m Stahlpanzerrohr Nenngröße M 25, schwarz lackiert, beidseitig mit Gewinde, einschl. Rohrmuffen und systemgebundenem Zubehör, Lieferung und Montage in Teillängen, einschl. Rohrbögen bei Richtungsänderungen, sowie Rohrschellen und Befestigungsmaterial</t>
  </si>
  <si>
    <t>6.120</t>
  </si>
  <si>
    <t>6.130</t>
  </si>
  <si>
    <t>6.140</t>
  </si>
  <si>
    <t>6.150</t>
  </si>
  <si>
    <t>6.160</t>
  </si>
  <si>
    <t>6.170</t>
  </si>
  <si>
    <t>6.180</t>
  </si>
  <si>
    <t>6.190</t>
  </si>
  <si>
    <t>Stk. Feuchtraum-Ausschalter  zur a.P.-Montage, 16 A, in quadratischer Form</t>
  </si>
  <si>
    <t>Weitere Merkmale:</t>
  </si>
  <si>
    <t>*Lambda- oder Verbrennungstemperaturreglung</t>
  </si>
  <si>
    <t xml:space="preserve">*mit Schür- und Reinigungsgeräteset, sowie Montage- und Betriebsanleitung </t>
  </si>
  <si>
    <t>inklusive Raumaustragung bestehend aus:</t>
  </si>
  <si>
    <t xml:space="preserve">      Nennwärmeleistung (bei HHS bei 20%W):       50-55 kW</t>
  </si>
  <si>
    <t>Kesselabmessungen, Gewicht und Abgasführung sind auf          die örtlichen Gegebenheiten abzustimmen.</t>
  </si>
  <si>
    <t xml:space="preserve">      Förderschnecke:</t>
  </si>
  <si>
    <t>Verlegung der elektrischen und Kapillarleitungen zwischen Meß- bzw. Anschlußpunkten und der Schalttafel</t>
  </si>
  <si>
    <t>inklusive Verbindungs-, und Dichtmaterial</t>
  </si>
  <si>
    <t>Stk. Rücklaufanhebung                                                           bestehend aus: Ladepumpe, Schwerkraftbremse mit Offen-stellungsvorrichtung und zwei Kugelhähnen passend zu Pos. 1.10</t>
  </si>
  <si>
    <t>Stk. Pufferspeicher als Schichtspeicher                             rostgeschützt und mit allen erforderlichen Anschlüssen versehen</t>
  </si>
  <si>
    <t>Stk. Laderegelung                                                                 zur drehzahlgeregelten Pufferspeicher-Ladung (nur mit Pumpe 230 V) über 2 Fühler, wobei vom "Pufferfühler oben" die Heizkreispumpen freigegeben werden</t>
  </si>
  <si>
    <t>*Kesselkörper mit Sicherheitsbatterie, Isolierung inkl. Verbrennungseinheit und automatische Zündung</t>
  </si>
  <si>
    <t>*Saugzuggebläse für höchstmögliche Betriebssicherheit, vollautomatischer Heizflächenreinigung inkl. Antrieb</t>
  </si>
  <si>
    <t xml:space="preserve">*zugelassene Rückbrandsicherung </t>
  </si>
  <si>
    <t>*Differenztemperaturregelung zur Boilerladung</t>
  </si>
  <si>
    <t>*Lambda- oder Temperaturregelung</t>
  </si>
  <si>
    <t>*automatische Ascheaustragung in separaten Behälter oder Ascheverdichtung</t>
  </si>
  <si>
    <t>Kessel ist nach dem Bundesprogramm förderfähig: ja / nein</t>
  </si>
  <si>
    <t>Stk. Heizkreisregelung für einen Mischerkreis,                  Regelplatine inkl. der erforderlichen Fühler zum Einbau in in das Reglermodul. Witterungsgeführte Vorlauftemperatur-regelung mit Dreipunktausgang.</t>
  </si>
  <si>
    <t>Mischerfunktion mit einstellbaren Heizprogrammen für jeden Tag einzeln, mit jeweils zwei Heizphasen wählbar; Frost-schutzfunktion, Anschlußmöglichkeit für Raumfühler</t>
  </si>
  <si>
    <t>zur Ansteuerung von einem Heizkreismischer u. einer Heizkreispumpe</t>
  </si>
  <si>
    <t>Stk. Rücklaufanhebegruppe mit Ladepumpe</t>
  </si>
  <si>
    <t>bestehend aus: Ladepumpe, zwei Schwerkraftbremsen mit Offenstellvorrichtung, thermisches Dreiwegeventil zur Rücklauftemperaturregelung und drei Kugelhähnen;</t>
  </si>
  <si>
    <t>mit erforderlichen Klein- u. Dichtungsmaterialien, steckerfertig verdrahtet</t>
  </si>
  <si>
    <t xml:space="preserve">Stk. Präzisions-Bimetall-Zeigerthermometer, mit waagrechtem Tauchschaft,  Anzeigebereich 20 - 120°C, einschl. mess.-Tauchrohr R 1/2", 80 mm lg </t>
  </si>
  <si>
    <t>für Kugelhahn passend zu Pos. 4.130</t>
  </si>
  <si>
    <t>Kugelhahn</t>
  </si>
  <si>
    <t>Füllarmatur</t>
  </si>
  <si>
    <t>Rauchrohr DN 150 1750 mm</t>
  </si>
  <si>
    <t>Schornsteinrohr 10 m inkl. 3 T-Stücke ...</t>
  </si>
  <si>
    <t>6.200</t>
  </si>
  <si>
    <t>Fabr./Typ/Bieter : ....................</t>
  </si>
  <si>
    <t>6.210</t>
  </si>
  <si>
    <t>6.220</t>
  </si>
  <si>
    <t>6.230</t>
  </si>
  <si>
    <t>6.240</t>
  </si>
  <si>
    <t>6.250</t>
  </si>
  <si>
    <t>gew.Fab./Typ:  ...........................</t>
  </si>
  <si>
    <t>6.260</t>
  </si>
  <si>
    <t>Fabr.:Buderus, Typ: Logana 03/10, Baujahr: 1981, Leistung: 80 kW</t>
  </si>
  <si>
    <t>7.20</t>
  </si>
  <si>
    <t>7.30</t>
  </si>
  <si>
    <t>Stk. Demontage Membran-Ausdehnungsgefäßes 80 l,</t>
  </si>
  <si>
    <t>7.40</t>
  </si>
  <si>
    <t>7.50</t>
  </si>
  <si>
    <t>7.60</t>
  </si>
  <si>
    <t>7.70</t>
  </si>
  <si>
    <t>7.80</t>
  </si>
  <si>
    <t>7.90</t>
  </si>
  <si>
    <t>7.100</t>
  </si>
  <si>
    <t>7.110</t>
  </si>
  <si>
    <t>7.120</t>
  </si>
  <si>
    <t>7.130</t>
  </si>
  <si>
    <t>7.140</t>
  </si>
  <si>
    <t>7.150</t>
  </si>
  <si>
    <t>7.160</t>
  </si>
  <si>
    <t>7.170</t>
  </si>
  <si>
    <t>8.30</t>
  </si>
  <si>
    <t>8.40</t>
  </si>
  <si>
    <t>8.50</t>
  </si>
  <si>
    <t>8.60</t>
  </si>
  <si>
    <t>8.70</t>
  </si>
  <si>
    <t>8.80</t>
  </si>
  <si>
    <t>8.90</t>
  </si>
  <si>
    <t>8.100</t>
  </si>
  <si>
    <t>8.110</t>
  </si>
  <si>
    <t>Musterstadt</t>
  </si>
  <si>
    <t>Bieter</t>
  </si>
  <si>
    <t>liefern, montieren und einschl. Verschraubungen mit den Rohrleitungen verbinden</t>
  </si>
  <si>
    <t>3.90</t>
  </si>
  <si>
    <t>Stk. Heizungsnotschalter, als Taster, a.P., mit gravierter Beschriftung und Glimmlampe,</t>
  </si>
  <si>
    <t>Pelletkessel 48 kW</t>
  </si>
  <si>
    <t>Laderegelung Pufferspeicher</t>
  </si>
  <si>
    <t>Kernbohrungen d = 120</t>
  </si>
  <si>
    <t>Einblas- u. Absaugrohr</t>
  </si>
  <si>
    <t>Verkleidung Fenster 0,80 x 0,55</t>
  </si>
  <si>
    <t>Wanddurchbruch erstellen</t>
  </si>
  <si>
    <t>Wanddurchbruch verschließen</t>
  </si>
  <si>
    <t>Zugbegrenzer</t>
  </si>
  <si>
    <t>Doppelwandfutter</t>
  </si>
  <si>
    <t>Abströmkonus</t>
  </si>
  <si>
    <t>Kesselsicherheitsgruppe</t>
  </si>
  <si>
    <t>Drei-Wege-Mischer</t>
  </si>
  <si>
    <t>Heizungsumwälzpumpe</t>
  </si>
  <si>
    <t>Membranausdehnungsgefäß 200 l</t>
  </si>
  <si>
    <t>Schmutzfänger</t>
  </si>
  <si>
    <t>Baustahl verzinkt</t>
  </si>
  <si>
    <t xml:space="preserve">Rohrleitungsanschlüsse </t>
  </si>
  <si>
    <t>Rohrleitungstrennungen</t>
  </si>
  <si>
    <t>Rohrleitungsverschließungen</t>
  </si>
  <si>
    <t>CU-Rohr 15 x 1</t>
  </si>
  <si>
    <t>CU-Rohr 22 x 1</t>
  </si>
  <si>
    <t>CU-Rohr 28 x 1,5</t>
  </si>
  <si>
    <t>Isolierung PVC DN 40</t>
  </si>
  <si>
    <t>Isolierung PVC DN 32</t>
  </si>
  <si>
    <t>Isolierung PVC DN 25</t>
  </si>
  <si>
    <t>Isolierung PVC DN 20</t>
  </si>
  <si>
    <t>Nym 5 x 2,5 mm²</t>
  </si>
  <si>
    <t>Installationskanal 15 x 15</t>
  </si>
  <si>
    <t>Installationskanal 40 x 40</t>
  </si>
  <si>
    <t>Installationskanal 100 x 60</t>
  </si>
  <si>
    <t>PG-Rohr M 25</t>
  </si>
  <si>
    <t>Stapa-Rohr M 25</t>
  </si>
  <si>
    <t>Kunststoffschutzschlauch</t>
  </si>
  <si>
    <t>Feuchtraumsteckdosen</t>
  </si>
  <si>
    <t>Feuchtraumschalter</t>
  </si>
  <si>
    <t>Lichtleiste</t>
  </si>
  <si>
    <t>Kabelabschottung</t>
  </si>
  <si>
    <t>Demontage Armaturen</t>
  </si>
  <si>
    <t>Demontage Rohrleitungen</t>
  </si>
  <si>
    <t>Demontage Tankraumbeleuchtung</t>
  </si>
  <si>
    <t>Demontage Ölsaug- u. Rücklaufleitungen</t>
  </si>
  <si>
    <t>Vorhängeschlösser</t>
  </si>
  <si>
    <t>Der Aufbau erfolgt unter Berücksichtigung der geltenden Regelwerke sowie in Absprache mit dem Bezirks-Schornsteinfegermeister.</t>
  </si>
  <si>
    <t>Abgasanlage-Holzpelletkessel</t>
  </si>
  <si>
    <t>Einsatzbereiche: Heizöl EL, Gas und Festbrennstoffe</t>
  </si>
  <si>
    <t>Für unvorhergesehene Arbeiten werden nachstehende Lohnarbeiten in das Leistungsverzeichnis aufgenommen.</t>
  </si>
  <si>
    <t>Die angebotenen Verrechnungssätze enthalten die Lohn-, Gehaltskosten und Gemeinkostenanteile einschl. Auslösung und Fahrgelder.</t>
  </si>
  <si>
    <t>Die Arbeiten bedürfen nach Art und Umfang der vorherigen schriftlichen Genehmigung durch die Bauleitung und sind gesondert nachzuweisen.</t>
  </si>
  <si>
    <t>h Obermonteur</t>
  </si>
  <si>
    <t>h Monteur</t>
  </si>
  <si>
    <t>h Helfer</t>
  </si>
  <si>
    <t>Stk. Einweisung des Bedienungspersonals in alle Funktionen der Anlage und die Wartungs- und Inspektionstabelle.</t>
  </si>
  <si>
    <t>Nachweis durch Gegenzeichnung des Nutzers</t>
  </si>
  <si>
    <t>Stk. Demontage von Reinigungstür im Schornstein</t>
  </si>
  <si>
    <t>Verkabelung und Zubehör</t>
  </si>
  <si>
    <t>für Fühler: IY(ST)Y 2x2x0,8</t>
  </si>
  <si>
    <t>für Telefon: IY(ST)Y 2x2x0,8</t>
  </si>
  <si>
    <t>für Thermostate: NYM-J 3x1,5</t>
  </si>
  <si>
    <t>für Pumpen 230V: NYM-J 5x1,5</t>
  </si>
  <si>
    <t>für Ventilantrieb: NYM-J 5x1,5</t>
  </si>
  <si>
    <r>
      <t>m NYM-Kabel 3 x 1,5 mm</t>
    </r>
    <r>
      <rPr>
        <vertAlign val="superscript"/>
        <sz val="10"/>
        <rFont val="Arial"/>
        <family val="2"/>
      </rPr>
      <t>2</t>
    </r>
  </si>
  <si>
    <r>
      <t>m wie vor, jedoch NYM-Kabel 5 x 1,5 mm</t>
    </r>
    <r>
      <rPr>
        <vertAlign val="superscript"/>
        <sz val="10"/>
        <rFont val="Arial"/>
        <family val="2"/>
      </rPr>
      <t>2</t>
    </r>
  </si>
  <si>
    <t>Stk. Bescheinigung der Stillegung der Heizöltankanlage erstellen und übergeben</t>
  </si>
  <si>
    <t>Durchmesser aussen 27 mm, innen 21 mm, PG 21</t>
  </si>
  <si>
    <t>Wartungs- u. Bediendienst in der Gewährleistungszeit, Dauer 4 Jahre (gemäß VOB 2002), beginnend mit dem Tag der Abnahme, einschl. kostenfreier Behebung aller Störungen an allen Tagen (24-Stunden Service)</t>
  </si>
  <si>
    <t>Stk. Wartungs- und Bediendienst, gemäß o.g. Spezifikation für das 1. Betriebsjahr</t>
  </si>
  <si>
    <t>Stk. Wartungs- und Bediendienst, gemäß o.g. Spezifikation für das 2. Betriebsjahr</t>
  </si>
  <si>
    <t>Stk. Wartungs- und Bediendienst, gemäß o.g. Spezifikation für das 3. Betriebsjahr</t>
  </si>
  <si>
    <t>Stk. Wartungs- und Bediendienst, gemäß o.g. Spezifikation für das 4. Betriebsjahr</t>
  </si>
  <si>
    <t>zul. Betriebstemp.                         130°C</t>
  </si>
  <si>
    <t>zul. Betriebsüberdruck                  16 bar</t>
  </si>
  <si>
    <t>Stk. Vorhängeschlösser zum Verschließen des Einblas- u. Absaugrohres</t>
  </si>
  <si>
    <t>Schornsteindurchmesser                  180 mm</t>
  </si>
  <si>
    <t>liefern, montieren und elektrisch anschließen</t>
  </si>
  <si>
    <t>Stk. Erdungsbandschelle, wie vor, jedoch für Rohr ab DN 50 bis DN 150</t>
  </si>
  <si>
    <t>6.20</t>
  </si>
  <si>
    <t>einschl. flex. Anschlussleitung und Servicekupplung</t>
  </si>
  <si>
    <t>Stk. Demontage eines Heizkessels einschl. allem Zubehör</t>
  </si>
  <si>
    <t xml:space="preserve">Stk. Demontage eines Ölgebläsebrenners, einschl. allem Zubehör Fabr.: Weishaupt, Typ: WL 20 A Leistung: 1,8 - 3,4, Baujahr: 1997 </t>
  </si>
  <si>
    <t>Elektroleitungen, Konsolen, Halter, Schellen, kleine Rohr-leitungseinbauten werden nicht gesondert aufgeführt und sind in die EP der nachfolgenden Positionen einzukalkulieren.</t>
  </si>
  <si>
    <t xml:space="preserve">einschl. Verschraubungen liefern und montieren </t>
  </si>
  <si>
    <t>4.20</t>
  </si>
  <si>
    <t>4.30</t>
  </si>
  <si>
    <t>— PS-Schaum-Isolierung nach DIN 4102-B2</t>
  </si>
  <si>
    <t>4.40</t>
  </si>
  <si>
    <t>Constantdruck (dp-c) oder variabler</t>
  </si>
  <si>
    <t>Druck (dp-v).</t>
  </si>
  <si>
    <t>Typ 1-5:   1 m  -  5 m</t>
  </si>
  <si>
    <t>4.50</t>
  </si>
  <si>
    <t>Nennvolumen                :    200 Liter</t>
  </si>
  <si>
    <t>zul. Vorlauft. Vers.-Anlage:   120 °C</t>
  </si>
  <si>
    <t>zul. Betriebst. Membrane   :    70 °C</t>
  </si>
  <si>
    <t>zul. Betriebsüberdruck     :     6 bar</t>
  </si>
  <si>
    <t>Gasvordruck werksseitig    :   1,5 bar</t>
  </si>
  <si>
    <t>Gasvordruck eingestellt    :   1,0 bar</t>
  </si>
  <si>
    <t>Fabrikat/Typ/Bieter:................................................................</t>
  </si>
  <si>
    <t>einschl. Schnellkupplung nach DIN 4751/2</t>
  </si>
  <si>
    <t>4.60</t>
  </si>
  <si>
    <t>Fußkonstuktion zur Befestigung, außen beschichtet, Membrane nicht tauschbar</t>
  </si>
  <si>
    <t>4.70</t>
  </si>
  <si>
    <t>4.80</t>
  </si>
  <si>
    <t>4.90</t>
  </si>
  <si>
    <t>4.100</t>
  </si>
  <si>
    <t>4.110</t>
  </si>
  <si>
    <t>4.120</t>
  </si>
  <si>
    <t>4.130</t>
  </si>
  <si>
    <t>4.140</t>
  </si>
  <si>
    <t>m wie vor, jedoch R 1 1/2"</t>
  </si>
  <si>
    <t>5.20</t>
  </si>
  <si>
    <t>5.30</t>
  </si>
  <si>
    <t>5.40</t>
  </si>
  <si>
    <t>5.50</t>
  </si>
  <si>
    <t>5.60</t>
  </si>
  <si>
    <t>5.70</t>
  </si>
  <si>
    <t>5.80</t>
  </si>
  <si>
    <t>5.90</t>
  </si>
  <si>
    <t xml:space="preserve">m Kupferrohr wie vor, jedoch DN 22 x 1 </t>
  </si>
  <si>
    <t>5.100</t>
  </si>
  <si>
    <t>5.110</t>
  </si>
  <si>
    <t>m Kupferrohr wie vor, jedoch DN 28 x 1,5</t>
  </si>
  <si>
    <t>Stk. Bezeichnungsschild 100 x 50 mm aus mehrschichtigem Kunststoff, einzeilig und mehrzeilig, Farbe und Beschriftung nach Angabe des AG, einschl. Befestigungsmaterial</t>
  </si>
  <si>
    <t>kg Baustahl St 37, für Sonderkonstruktionen und Halterungen, verzinkte Ausführung, einschl. Befestigungsmaterial</t>
  </si>
  <si>
    <t>Summe Titel 3:</t>
  </si>
  <si>
    <t>Bezeichnung</t>
  </si>
  <si>
    <t>Pos.</t>
  </si>
  <si>
    <t>Anz.</t>
  </si>
  <si>
    <t>E.P.</t>
  </si>
  <si>
    <t>G.P.</t>
  </si>
  <si>
    <t>liefern und montieren</t>
  </si>
  <si>
    <t>4.10</t>
  </si>
  <si>
    <t>Pos</t>
  </si>
  <si>
    <t>Anz</t>
  </si>
  <si>
    <t>m wie vor, jedoch R 1 1/4"</t>
  </si>
  <si>
    <t>m wie vor, jedoch R 1"</t>
  </si>
  <si>
    <t>m wie vor, jedoch R 3/4"</t>
  </si>
  <si>
    <t>Obj.</t>
  </si>
  <si>
    <t>Fa.</t>
  </si>
  <si>
    <t>Baut.</t>
  </si>
  <si>
    <t>Sanierung der Heizungsanlage-Holzpellet</t>
  </si>
  <si>
    <t>Ort</t>
  </si>
  <si>
    <t>Kurztext</t>
  </si>
  <si>
    <t>Menge</t>
  </si>
  <si>
    <t>Einh</t>
  </si>
  <si>
    <t>EP</t>
  </si>
  <si>
    <t>GP</t>
  </si>
  <si>
    <t>TITEL I</t>
  </si>
  <si>
    <t>Stk</t>
  </si>
  <si>
    <t>Heizkreisregelung</t>
  </si>
  <si>
    <t>Rücklaufanhebung</t>
  </si>
  <si>
    <t>Pufferspeicher 1000 l</t>
  </si>
  <si>
    <t>Zwischensumme Titel I</t>
  </si>
  <si>
    <t>TITEL II</t>
  </si>
  <si>
    <t>Prallschutzmatte</t>
  </si>
  <si>
    <t>Verkleidung Lagerraumtür</t>
  </si>
  <si>
    <t>Wanddurchbruch Pelletschnecke</t>
  </si>
  <si>
    <t>Verschließen Wanddurchbruch</t>
  </si>
  <si>
    <t>verz. Baustahl</t>
  </si>
  <si>
    <t>kg</t>
  </si>
  <si>
    <t>Holzbohlen</t>
  </si>
  <si>
    <t>m²</t>
  </si>
  <si>
    <t>Betonschalungsplatten</t>
  </si>
  <si>
    <t>Blechstreifen</t>
  </si>
  <si>
    <t>m</t>
  </si>
  <si>
    <t>Zwischensumme Titel II</t>
  </si>
  <si>
    <t>TITEL III</t>
  </si>
  <si>
    <t>Schachtabdeckung</t>
  </si>
  <si>
    <t>Zwischensumme Titel III</t>
  </si>
  <si>
    <t>TITEL IV</t>
  </si>
  <si>
    <t>Schnellentlüfter</t>
  </si>
  <si>
    <t>Anpassung des bestehenden Schornsteinsytems an die Anforderungen moderner Gas- u. Ölfeuerstätten sowie Feuerstätten für feste Brennstoffe;</t>
  </si>
  <si>
    <t>Abnahmeprotokoll durch den Schornsteinfeger</t>
  </si>
  <si>
    <t>Auslegung des Schornsteins kann beim AG erfragt werden. Die Abstimmung mit dem Schornsteinfeger inkl. aller Bescheinigungen hat der AN zu erbringen.</t>
  </si>
  <si>
    <t>Psch. Erstellen eines Stromanschluss für Heizungsanlage (240 V/400 V nach Bedarf der Kesselanlage) in vorhandener Unterverteilung unter Hinzulieferung der benötigten Materialien, wie Automaten, Sicherungen, Klein- u. Befestigungsmaterial</t>
  </si>
  <si>
    <t>Überprüfung und Wartung 4 x jährlich für die ersten vier Betriebsjahre für Kesselanlage und Fördertechnik;</t>
  </si>
  <si>
    <t>Titel 8 Ergänzende Leistungen</t>
  </si>
  <si>
    <t>Pos. 8.80 bis 8.110 Für Objekte ohne eigenen Hausmeister o.Ä. wird eine viermalige Wartung und Reinigung pro Jahr empfohlen, da dann auch gleich die Entnahme der Asche vom Wartungsdienst mit erledigt werden kann. Bei Objekten mit Hausmeister reicht grundsätzlich eine zweimalige Wartung pro Jahr. In jedem Fall ist darauf zu achten, dass mindestens alle zwei Jahre auch das Pelletlager gereinigt wird, um abgelagerten Pelletabrieb zu entfernen.</t>
  </si>
  <si>
    <t>Die Auslegung sollte vorab durch den Auftraggeber erfolgen. Der Auftragnehmer hat dann lediglich die endgültige Abstimmung mit dem Schornsteinfeger durchzuführen und alle notwendigen Bescheinigungen zu beschaffen.</t>
  </si>
  <si>
    <t>Kesselaufstellung</t>
  </si>
  <si>
    <t>Stromanschluss Kessel</t>
  </si>
  <si>
    <t>Bescheinigung Stillegung</t>
  </si>
  <si>
    <t>Demontage Stahlrohrleitungen</t>
  </si>
  <si>
    <t xml:space="preserve">Stk. Verschließen des Wanddurchbruches                          nach erfolgter Schornsteinmontage unter Hinzulieferung des benötigten Materials, wie Korrosionsschutzbinde, Putzmörtel, Maurersteine etc. </t>
  </si>
  <si>
    <t>Stk. Präzisions-Zugbegrenzer nach DIN 4795                        für konstanten Schornsteinzug und zur Schornsteindurch-lüftung gegen nasse Schornsteine. Großer Reglerquerschnitt, Ausgleichs- und Einstellgewichte aus Messing, übrige Teile aus Edelstahl, außenliegende selbstreinigende Lager, Dämpfung gegen Schwingen der Regelscheibe, weitgehend dichtschließend mit Arretierungsmöglichkeit in der Geschlos-senstellung. Einschließlich Edelstahl-Anschlußstück universell für Abgasleitungen bis 200 mm Ø</t>
  </si>
  <si>
    <t xml:space="preserve">m Schornsteinrohr inkl. 3 T-Stücken, einem Rohrstutzen, einem 45° Stutzen, zwei Revisionsverschlüssen für Festbrennstoffe, zwei Putztüren inkl. Korrossionsschutzbinde im Bereich der Wanddurchführung, inkl. aller Hilfsmaterialien und einschl. maurermäßig anarbeiten und verputzen der Schornsteindurchbrüche </t>
  </si>
  <si>
    <t>Titel 3 Schornstein</t>
  </si>
  <si>
    <t>Anstatt der Einzelpositionen kann hier auch eine funktionale Ausschreibung auf der Grundlage der in den einführenden Abschnitte beschriebenen Erfordernissen durchgeführt werden.</t>
  </si>
  <si>
    <t>Position 3.40 wäre dann als Position 3.20 anzusetzen.</t>
  </si>
  <si>
    <t>3.10 1 Stk. komplette Schornsteinanlage zur Ableitung der aus dem Pelletkessel stammenden Abgase unter Einhaltung der Norm EN 13384-1 bzw. der DIN 4705 und aller anderen zu beachtenden Normen und der oben beschriebenen Anforderungen; mit Aufführung der benötigten Materialien und Beschreibung der angebotenen Schornsteinanlage;  liefern und montieren</t>
  </si>
  <si>
    <t>Für die Schornsteinsanierung kann sowohl ein Keramikeinsatzrohr als auch ein für feste, flüssigen und gasförmige Brennstoffe zugelassenes Edelstahleinsatzrohr genutzt werden.</t>
  </si>
  <si>
    <t xml:space="preserve">Stk. Thermische Ablaufsicherung,                                        für geschlossene Heizungsanlagen nach DIN 4751, Blatt 2  Ansprechtemperatur: 95°C        </t>
  </si>
  <si>
    <t>Stk. Kesselsicherheitsgruppe                                               für geschlossene Heizungsanlagen nach DIN 4751 für Leistungen bis mind. 55 kW; komplett ausgerüstet mit</t>
  </si>
  <si>
    <t>Anschluss passend</t>
  </si>
  <si>
    <t>Stk. Dreiwege-Heizungsmischer DN 32 PN 6,                       aus GG 20, mit geradem Durchgang, lineare Temperaturcha-rakteristik; Ausführung mit Muffenanschluss</t>
  </si>
  <si>
    <t>mit Stellmotor, Nennspannung 220 V, 50 Hz, Laufzeit max. 1,6 min. bei 90° Stellwinkel, Drehmoment mind. 20 Nm, reversierbar, Handverstellung möglich; Schutzart IP 54</t>
  </si>
  <si>
    <t xml:space="preserve"> Stk. Heizungsumwälzpumpe                                       Wartungsfreie Naßläufer-Umwälzpumpe für Rohreinbau mit integrierter elektronischer Regelung für konstanten Pumpen-druck bei stufenloser Einstellung des Sollwertes ( Differenz-druck in m); vollautomatische Tag- und Nacht Steuerung; Einsatz der FUZZY-Technologie für adaptiven Regelprozess; Umschaltung zwischen Nachtabsenkung aktiviert und deaktiviert; Elektronikausfallsicherung: Bei Ausfall von Elektronikbausteinen innerhalb der Regelung erfolgt interne Umschaltung auf Max.-Kennlinie. </t>
  </si>
  <si>
    <t>erweiterter Spritzwasserschutz IP 43</t>
  </si>
  <si>
    <t>blockierstromfester Motor; Gehäuse aus Grauguß GG20; Wärmedämmschalen</t>
  </si>
  <si>
    <t>Stk. Membranausdehnungsgefäß                                          für geschlossene Heizungsanlagen,gebaut nach DIN 4807, Zulassung gemäß EU-Druckgeräterichtline 97/23/EG;</t>
  </si>
  <si>
    <t>Stk. Schnellentlüfter passend, mit abschraubbarem Deckel, mit Schwimmergehäuse aus Noryl, einschl. Absperrautomat</t>
  </si>
  <si>
    <t>Stk. Kesselfüll- und Entleerungshahn passend, Kugel hartverchromt in Teflon gelagert, mit rotem Metallgriff (wärmebeständig) und im Schwenkbügel geführte Blindkappe, einschl. Schlauchverschraubung</t>
  </si>
  <si>
    <t>Stck. Heizungskugelhahn passend, Gehäuse und Kugel aus korrosionsbeständigem entzinkungsfreiem Rotguß; Gehäuse rohrförmig für durchlaufende Wärmedämmung;</t>
  </si>
  <si>
    <t>Kugel mit glattem Durchgang; wartungsfreie Spindelabdichtung durch zwei o-Ringe; Kugelabdichtung durch PTFE-Ringe;</t>
  </si>
  <si>
    <t>Knebel aus schlagfestem Kunststoff, Anschläge verdeckt; Knebel auch bei wärmegedämmten Gehäuse von außen bedienbar</t>
  </si>
  <si>
    <t>Stk. Füllarmatur mit Einstellanzeige geeignet für geschlossene Heizungsanlagen nach DIN 4751 Teil 2, 3 + 4; die Füllarmatur kann aufgrund ihrer vielseitigen Anschlußmöglichkeiten entweder an die Heizungsanlage oder an Komponenten angeschlossen werden; Gehäuse und Schlauchverschraubung aus Messing; Federhaube, Verstellgriff und DIN/DVGW-geprüfter Rückflußverhinderer aus hochwertigem Kunststoff, Ventileinsatz aus korrosionsfestem Kunststoff, auswechselbar; mit Absperrung und Manometeranschluß R 1/4”; Medium: Wasser bis 70°C Anschluß: Eingang und Ausgang R 1/2” Innengewinde und R 3/4” Außengewinde Eingangsdruck:max. 16 bar; Hinterdruck: 0,5 - 3 bar einstellbar</t>
  </si>
  <si>
    <t>Titel 4 bis 7</t>
  </si>
  <si>
    <t>Hier sind erhebliche fallweise Abweichungen möglich!</t>
  </si>
  <si>
    <t>m mittelschweres schwarzes Gewinderohr R 1/2" nach DIN 2440, geschweißt, einschl. Form u. Verbindungsstücken, Rohrbogen, Gewindeanschweißmuffen und -nippel, Paßstücke, Rohreinziehungen, Schweiß- u. Dichtmaterial Schallschutzrohrschellen nach DIN 4109 mit Gewindestäben und Dübeln</t>
  </si>
  <si>
    <t>Stk. Rohrleitungsanschlüsse an vorhandene Anlagenteile (schw. Stahlrohr), einschl. aller erforderlichen Form- u. Verbindungs-stücke, Schweiß- u. Dichtmaterialien, DN 15 - DN 40 herstellen</t>
  </si>
  <si>
    <t>Stk. Rohrleitungstrennungen DN 15 - DN 40 (für schwarzes Stahlrohr), einschl. dem Gestellen von Hilfswerkzeugen wie elektrischer Sägen etc. sowie Gas- und Sauerstoff für Schneidbrennarbeiten (zur Demontage gehörende Trennungen werden hierbei nicht vergütet), durchführen.</t>
  </si>
  <si>
    <t>Stk. Rohrleitungsverschließungen DN 15 - DN 40 (für schwarzes Stahlrohr), einschl. dem Gestellen von Verschlussmaterialien, wie Kappen, Deckel, Stopfen, etc. Hilfswerkzeugen wie elektrische Sägen etc. sowie Gas- und Sauerstoff für Schweißbrenner, durchführen</t>
  </si>
  <si>
    <t>m Kupferrohr DN 15x1, nahtlos, mit geschützter Rohr-innenoberfläche, nach DIN 1786 u. DVGW-Arbeitsblatt GW 392, einschl. Form- und Verbindungsstücke, alle Fittinge gütegesichert, Verarbeitung der Rohre und Fittings mit metallfreien Hilfsmitteln, einschl. Löt- und Dichtungsmaterial nach Blatt GW 2, Schallschutzrohrschellen nach DIN 4109, mit Befestigungssystem zur Verlegung der Leitungen teilweise in Leitungskanälen, unter der Verwendung von bauaufsichtlich zugelassenen Dübeln</t>
  </si>
  <si>
    <t>Stk. Rohrleitungstrennungen DN 15 - DN 25 (für verzinktes Rohr u. CU-Rohr), einschl. dem Gestellen von Hilfswerkzeu-gen wie elektrische Sägen etc. sowie Gas- und Sauerstoff für Schneidbrennarbeiten ( zur Demontage gehörende Trennungen werden hierbei nicht vergütet ), durchführen.</t>
  </si>
  <si>
    <t>Stk. Rohrleitungsanschlüsse an vorhandene Anlagenteile (für verzinktes Rohr u. CU-Rohr), einschl. aller erforderlichen Form- u. Verbindungs-stücke, Schweiß- u. Dichtmaterialien, DN 15 - DN 25 herstellen</t>
  </si>
  <si>
    <t>Stk. Rohrleitungsverschließungen DN 15 - DN 25 (für verzinktes Rohr u. CU-Rohr), einschl. Gestellen von Verschlussmaterialien, wie Kappen, Deckel, Stopfen, etc. Hilfswerkzeugen wie elektrische Sägen etc. sowie Gas- und Sauerstoff für Schweißbrenner, durchführen</t>
  </si>
  <si>
    <t>m Rohrisolierung aus Mineralfaserschalen, nicht brennbar nach DIN 4102, Klasse A 2 Rechenwert 0,035 W/m²K nach DIN 4108 mit verzinktem Bindedraht haltbar festgelegt</t>
  </si>
  <si>
    <t>Stk. ES-Box (Energie-Spar-Box) zur Dämmung von Kugelhähnen; Wärmedämmung, bestehend aus zwei ineinanderfassenden Halbschalen; mit einem 1,0mm dicken Kunststoffmantel und einem PUR-Innenkern entsprechend der HeizAnlV; verschlossen mit Spannringen</t>
  </si>
  <si>
    <t>für die beschriebenen Feldgeräte sind nachfolgend beschriebene Kabeltypen zu verlegen:</t>
  </si>
  <si>
    <t>teilweise auf Abstandsschellen, 4 Stk. je m, teilweise in Kabelkanal, Schutzrohr oder auf Pritschen mit unverlierbarer Beschriftung an den Kabelenden gemäss Kabelliste einschl. Klein- u. Befestigungsmaterial</t>
  </si>
  <si>
    <t xml:space="preserve">m Schwachstromkabel I-Y(ST) 2 x 2 x 0,8 mm² mit Schirm aus kunststoffkaschierter Metallfolie, Kupferleiter paarweise verseilt, mit PVC-Außenmantel einschl. Klein- u. Befestigungs-material </t>
  </si>
  <si>
    <t>Stk. Kunststoffschutzschlauch, in Teillängen bis 1,0 m aus hochwertigem PVC und kunststoffummantelter Federstahl-Wendel, dehn- und stauchbar für den Anschluß von Motoren, Fühlerrn etc. einschl. auf beiden Seiten eingebundener Schlauchverschraubung mit integrieter Innentülle, Schlauchausdrehsperre und Anschlußgewinde</t>
  </si>
  <si>
    <t>Potentialausgleich für die Heizungsanlage unter Einbeziehung in das Erdungssystem des Gebäudes herstellen:</t>
  </si>
  <si>
    <t>Stk. Potentialausgleichsschiene mit Fussplatte und Abdeckhaube aus Polystyrol grau, Kontaktleiste Messing vernickelt; Anschlussmöglichkeiten: 1 x Rundleiter d = 8 bis 10 mm, 1 x Flachband bis 30 mm Breite, 7 x Rundleiter 25 mm², VDE geprüft</t>
  </si>
  <si>
    <t>Stk. Feuchtraum-Lichtleiste 1 x 58 W mit Leuchtenprofil beige; hohe Dichtigkeit durch extrem kurze Dichtflächen, Starter von außen zugänglich, einschl. Leuchtmittel</t>
  </si>
  <si>
    <t>·  Übersichtliche Bedienung und Benutzerführung durch Tastatur, Display, Mikrofon, Lautsprecher</t>
  </si>
  <si>
    <t>·  Alarmverzögerung und Alarmsperrzeit programmierbar</t>
  </si>
  <si>
    <t>·  ein Meldeeingang:</t>
  </si>
  <si>
    <t>·  eine individuelle, digital aufgez. Nachricht bis zu 35 s lang</t>
  </si>
  <si>
    <t>·  bis zu 4 Rufnummern mit bis zu 20 Stellen mit/ohne Amtsholung programmierbar</t>
  </si>
  <si>
    <t>·  für Start der Meldung werden Sprache und Gebührenimpuls ausgewertet</t>
  </si>
  <si>
    <t>· zur Bestätigung der Meldung wird Sprache ausgewertet; dies kann die Anwahl der weiteren Rufnummern verhindern</t>
  </si>
  <si>
    <t>·  Zeit der ersten Auslösung und Zeit der bestätigten Meldung zu einzelnen Rufnummern werden gespeichert</t>
  </si>
  <si>
    <t>·  internes Netzteil</t>
  </si>
  <si>
    <t>· Schraubklemmen für Alarmkontakte und Notstromversorgung</t>
  </si>
  <si>
    <t>·  Kunststoffgehäuse für einfache Wandmontage</t>
  </si>
  <si>
    <t>·  Endeinrichtung zur Anschaltung an einem analogen Telefonanschluss mit TAE-N-Stecker</t>
  </si>
  <si>
    <t>Stk. automatischer Umschalter (2-Leiter) AWADO,               zur Belegung eines NST-Platzes für zwei Teilnehmer zur Einbindung des automatischen Wählgerätes</t>
  </si>
  <si>
    <t>Stk. Anschluss TAE an vorhandene NST-Anlage Voraussetztung ist eine freie Nebenstelle; beidseitiger Anschluss mit anschließender Inbetriebnahme</t>
  </si>
  <si>
    <t>Stk. Kabelabschottung S 90 nach DIN 4102-11 für elektrische Einzelleitungen aller Art bis 20 mm Aussendurchmesser oder Kabelbündel mit einem Aussendurchmesser von 40 mm; Belegung und Abschottung gemäß Belegungsplanung</t>
  </si>
  <si>
    <t>Titel 6 Elektroinstallationen</t>
  </si>
  <si>
    <t>Pos. 6.210 Diese ist abhängig von bereits installierten Fernüberwachungssystemen und deren Anforderungen.</t>
  </si>
  <si>
    <t>Pos. 6.200 Diese ist abhängig vom Bedarf an Leuchtmitteln.</t>
  </si>
  <si>
    <t>Die Demontage umfasst die komplette Wärmeerzeugung und die Heizöltankanlage einschl. der dazugehörigen Elektrodemontagen.</t>
  </si>
  <si>
    <t>Der Schrott ist nach Stahl, Guß und Buntmetall zu trennen. Der anfallende Schutt ist nach dem Abfallbeseitigungsge-setz zu entsorgen. Die Schrottquittung ist der Schlußrech-nung beizufügen.</t>
  </si>
  <si>
    <t>Vor und während der Demontage sind die elektrischen Leitungen stromlos zu machen, abzuklemmen und für eine spätere Wiederverwendung zu kennzeichnen.</t>
  </si>
  <si>
    <t xml:space="preserve">Psch. Entleeren der kompl. Heizungsanlage, sowie Füllen der Anlage nach erfolgter Montage der neuen Anlagenteile mit Leitungswasser aus dem öffentlichen Netz, sowie Entlüften der Anlage einschl. einer zusätzlichen Nachentlüftung </t>
  </si>
  <si>
    <t>Stk. Demontage von Rohrarmaturen, wie Flansch-absperrventile, Rückschlagklappen, Schmutzfängern, Umwälzpumpen, Drei- und Vierwegeventilen, usw, Dimensionen DN 25-DN 40</t>
  </si>
  <si>
    <t>m Demontage von Stahlrohrleitungen DN 10 - DN 40 einschl. Wärmedämmung und allen nicht gesondert aufgeführten Rohrarmaturen</t>
  </si>
</sst>
</file>

<file path=xl/styles.xml><?xml version="1.0" encoding="utf-8"?>
<styleSheet xmlns="http://schemas.openxmlformats.org/spreadsheetml/2006/main">
  <numFmts count="23">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mm&quot;"/>
    <numFmt numFmtId="173" formatCode="#,##0\ &quot;W&quot;"/>
    <numFmt numFmtId="174" formatCode="#,##0\ &quot;kg&quot;"/>
    <numFmt numFmtId="175" formatCode="0.00_)"/>
    <numFmt numFmtId="176" formatCode="0.000_)"/>
    <numFmt numFmtId="177" formatCode="#,000_)"/>
    <numFmt numFmtId="178" formatCode="0.0000_)"/>
  </numFmts>
  <fonts count="14">
    <font>
      <sz val="10"/>
      <name val="Arial"/>
      <family val="0"/>
    </font>
    <font>
      <b/>
      <sz val="10"/>
      <name val="Arial"/>
      <family val="0"/>
    </font>
    <font>
      <i/>
      <sz val="10"/>
      <name val="Arial"/>
      <family val="0"/>
    </font>
    <font>
      <b/>
      <i/>
      <sz val="10"/>
      <name val="Arial"/>
      <family val="0"/>
    </font>
    <font>
      <u val="single"/>
      <sz val="10"/>
      <name val="Arial"/>
      <family val="2"/>
    </font>
    <font>
      <b/>
      <u val="single"/>
      <sz val="10"/>
      <name val="Arial"/>
      <family val="2"/>
    </font>
    <font>
      <vertAlign val="superscript"/>
      <sz val="10"/>
      <name val="Arial"/>
      <family val="2"/>
    </font>
    <font>
      <b/>
      <u val="double"/>
      <sz val="10"/>
      <name val="Arial"/>
      <family val="2"/>
    </font>
    <font>
      <u val="single"/>
      <sz val="16"/>
      <name val="Arial"/>
      <family val="2"/>
    </font>
    <font>
      <sz val="14"/>
      <name val="Arial"/>
      <family val="2"/>
    </font>
    <font>
      <u val="single"/>
      <sz val="10"/>
      <name val="Courier"/>
      <family val="0"/>
    </font>
    <font>
      <sz val="10"/>
      <name val="Courier"/>
      <family val="0"/>
    </font>
    <font>
      <sz val="10"/>
      <color indexed="10"/>
      <name val="Arial"/>
      <family val="2"/>
    </font>
    <font>
      <b/>
      <sz val="14"/>
      <name val="Arial"/>
      <family val="2"/>
    </font>
  </fonts>
  <fills count="3">
    <fill>
      <patternFill/>
    </fill>
    <fill>
      <patternFill patternType="gray125"/>
    </fill>
    <fill>
      <patternFill patternType="solid">
        <fgColor indexed="13"/>
        <bgColor indexed="64"/>
      </patternFill>
    </fill>
  </fills>
  <borders count="11">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double"/>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dotted"/>
      <right>
        <color indexed="63"/>
      </right>
      <top>
        <color indexed="63"/>
      </top>
      <bottom>
        <color indexed="63"/>
      </bottom>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0">
    <xf numFmtId="0" fontId="0" fillId="0" borderId="0" xfId="0" applyAlignment="1">
      <alignment/>
    </xf>
    <xf numFmtId="0" fontId="4" fillId="0" borderId="0" xfId="0" applyFont="1" applyBorder="1" applyAlignment="1" quotePrefix="1">
      <alignment horizontal="left" vertical="top" wrapText="1"/>
    </xf>
    <xf numFmtId="49" fontId="0" fillId="0" borderId="0" xfId="0" applyNumberFormat="1" applyFont="1" applyAlignment="1">
      <alignment/>
    </xf>
    <xf numFmtId="0" fontId="0" fillId="0" borderId="0" xfId="0" applyFont="1" applyAlignment="1">
      <alignment/>
    </xf>
    <xf numFmtId="0" fontId="0" fillId="0" borderId="0" xfId="0" applyFont="1" applyAlignment="1">
      <alignment horizontal="left" wrapText="1"/>
    </xf>
    <xf numFmtId="0" fontId="0" fillId="0" borderId="0" xfId="0" applyFont="1" applyBorder="1" applyAlignment="1">
      <alignment/>
    </xf>
    <xf numFmtId="0" fontId="0" fillId="0" borderId="0" xfId="0" applyFont="1" applyAlignment="1" quotePrefix="1">
      <alignment horizontal="left" wrapText="1"/>
    </xf>
    <xf numFmtId="0" fontId="0" fillId="0" borderId="0" xfId="0" applyFont="1" applyAlignment="1">
      <alignment wrapText="1"/>
    </xf>
    <xf numFmtId="0" fontId="0" fillId="0" borderId="1" xfId="0" applyFont="1" applyBorder="1" applyAlignment="1">
      <alignment/>
    </xf>
    <xf numFmtId="49" fontId="0" fillId="0" borderId="0" xfId="0" applyNumberFormat="1" applyFont="1" applyAlignment="1">
      <alignment vertical="top"/>
    </xf>
    <xf numFmtId="0" fontId="0" fillId="0" borderId="0" xfId="0" applyFont="1" applyAlignment="1">
      <alignment vertical="top"/>
    </xf>
    <xf numFmtId="0" fontId="0" fillId="0" borderId="0" xfId="0" applyFont="1" applyAlignment="1" quotePrefix="1">
      <alignment horizontal="left" vertical="top" wrapText="1"/>
    </xf>
    <xf numFmtId="0" fontId="0" fillId="0" borderId="0" xfId="0" applyFont="1" applyAlignment="1">
      <alignment vertical="top" wrapText="1"/>
    </xf>
    <xf numFmtId="0" fontId="0" fillId="0" borderId="2" xfId="0" applyFont="1" applyBorder="1" applyAlignment="1">
      <alignment/>
    </xf>
    <xf numFmtId="49" fontId="0" fillId="0" borderId="0" xfId="0" applyNumberFormat="1" applyFont="1" applyAlignment="1">
      <alignment vertical="top" wrapText="1"/>
    </xf>
    <xf numFmtId="0" fontId="4" fillId="0" borderId="0" xfId="0" applyFont="1" applyBorder="1" applyAlignment="1">
      <alignment horizontal="left" vertical="top" wrapText="1"/>
    </xf>
    <xf numFmtId="49" fontId="1" fillId="0" borderId="0" xfId="0" applyNumberFormat="1" applyFont="1" applyBorder="1" applyAlignment="1">
      <alignment vertical="top" wrapText="1"/>
    </xf>
    <xf numFmtId="0" fontId="1" fillId="0" borderId="0" xfId="0" applyNumberFormat="1" applyFont="1" applyBorder="1" applyAlignment="1">
      <alignment vertical="top" wrapText="1"/>
    </xf>
    <xf numFmtId="0" fontId="1" fillId="0" borderId="0" xfId="0" applyFont="1" applyBorder="1" applyAlignment="1">
      <alignment vertical="top" wrapText="1"/>
    </xf>
    <xf numFmtId="0" fontId="1" fillId="0" borderId="0" xfId="0" applyFont="1" applyBorder="1" applyAlignment="1">
      <alignment/>
    </xf>
    <xf numFmtId="0" fontId="1" fillId="0" borderId="0" xfId="0" applyFont="1" applyBorder="1" applyAlignment="1">
      <alignment horizontal="center"/>
    </xf>
    <xf numFmtId="0" fontId="0" fillId="0" borderId="0" xfId="0" applyNumberFormat="1" applyFont="1" applyAlignment="1">
      <alignment vertical="top" wrapText="1"/>
    </xf>
    <xf numFmtId="49" fontId="0" fillId="0" borderId="0" xfId="0" applyNumberFormat="1"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quotePrefix="1">
      <alignment horizontal="left" wrapText="1"/>
    </xf>
    <xf numFmtId="0" fontId="0" fillId="0" borderId="0" xfId="0" applyFont="1" applyBorder="1" applyAlignment="1" quotePrefix="1">
      <alignment horizontal="left" vertical="top" wrapText="1"/>
    </xf>
    <xf numFmtId="49" fontId="0" fillId="0" borderId="0" xfId="0" applyNumberFormat="1" applyFont="1" applyAlignment="1">
      <alignment horizontal="left"/>
    </xf>
    <xf numFmtId="49" fontId="0" fillId="0" borderId="0" xfId="0" applyNumberFormat="1" applyFont="1" applyAlignment="1">
      <alignment horizontal="left" vertical="top" wrapText="1"/>
    </xf>
    <xf numFmtId="49" fontId="0" fillId="0" borderId="0" xfId="0" applyNumberFormat="1" applyFont="1" applyAlignment="1">
      <alignment horizontal="left" vertical="top"/>
    </xf>
    <xf numFmtId="49" fontId="1" fillId="0" borderId="3" xfId="0" applyNumberFormat="1" applyFont="1" applyBorder="1" applyAlignment="1">
      <alignment vertical="top" wrapText="1"/>
    </xf>
    <xf numFmtId="0" fontId="1" fillId="0" borderId="3" xfId="0" applyFont="1" applyBorder="1" applyAlignment="1" quotePrefix="1">
      <alignment horizontal="left" vertical="top" wrapText="1"/>
    </xf>
    <xf numFmtId="0" fontId="1" fillId="0" borderId="3" xfId="0" applyFont="1" applyBorder="1" applyAlignment="1">
      <alignment vertical="top" wrapText="1"/>
    </xf>
    <xf numFmtId="0" fontId="1" fillId="0" borderId="3" xfId="0" applyFont="1" applyBorder="1" applyAlignment="1">
      <alignment/>
    </xf>
    <xf numFmtId="0" fontId="1" fillId="0" borderId="3" xfId="0" applyFont="1" applyBorder="1" applyAlignment="1">
      <alignment horizontal="center"/>
    </xf>
    <xf numFmtId="49" fontId="5" fillId="0" borderId="0" xfId="0" applyNumberFormat="1" applyFont="1" applyAlignment="1" quotePrefix="1">
      <alignment horizontal="left" vertical="top"/>
    </xf>
    <xf numFmtId="0" fontId="2" fillId="0" borderId="0" xfId="0" applyFont="1" applyAlignment="1">
      <alignment wrapText="1"/>
    </xf>
    <xf numFmtId="49" fontId="0" fillId="0" borderId="0" xfId="0" applyNumberFormat="1" applyFont="1" applyAlignment="1" quotePrefix="1">
      <alignment horizontal="left" vertical="top"/>
    </xf>
    <xf numFmtId="0" fontId="2" fillId="0" borderId="0" xfId="0" applyFont="1" applyAlignment="1" quotePrefix="1">
      <alignment horizontal="left" vertical="top" wrapText="1"/>
    </xf>
    <xf numFmtId="0" fontId="2" fillId="0" borderId="0" xfId="0" applyFont="1" applyAlignment="1">
      <alignment horizontal="left" vertical="top" wrapText="1"/>
    </xf>
    <xf numFmtId="49" fontId="0" fillId="0" borderId="0" xfId="0" applyNumberFormat="1" applyFont="1" applyBorder="1" applyAlignment="1">
      <alignment horizontal="left" vertical="top"/>
    </xf>
    <xf numFmtId="0" fontId="0" fillId="0" borderId="0" xfId="0" applyFont="1" applyBorder="1" applyAlignment="1">
      <alignment vertical="top"/>
    </xf>
    <xf numFmtId="0" fontId="0" fillId="0" borderId="0" xfId="0" applyFont="1" applyAlignment="1">
      <alignment horizontal="left" vertical="top" wrapText="1"/>
    </xf>
    <xf numFmtId="0" fontId="1" fillId="0" borderId="0" xfId="0" applyFont="1" applyBorder="1" applyAlignment="1" quotePrefix="1">
      <alignment horizontal="left" vertical="top" wrapText="1"/>
    </xf>
    <xf numFmtId="49" fontId="0" fillId="0" borderId="0" xfId="0" applyNumberFormat="1" applyFont="1" applyBorder="1" applyAlignment="1">
      <alignment vertical="top"/>
    </xf>
    <xf numFmtId="0" fontId="0" fillId="0" borderId="0" xfId="0" applyFont="1" applyBorder="1" applyAlignment="1">
      <alignment horizontal="left" wrapText="1"/>
    </xf>
    <xf numFmtId="0" fontId="0" fillId="0" borderId="0" xfId="0" applyBorder="1" applyAlignment="1">
      <alignment/>
    </xf>
    <xf numFmtId="0" fontId="0" fillId="0" borderId="1" xfId="0" applyFont="1" applyBorder="1" applyAlignment="1">
      <alignment horizontal="center"/>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NumberFormat="1" applyFont="1" applyBorder="1" applyAlignment="1">
      <alignment vertical="top" wrapText="1"/>
    </xf>
    <xf numFmtId="49" fontId="0" fillId="0" borderId="0" xfId="0" applyNumberFormat="1" applyAlignment="1">
      <alignment wrapText="1"/>
    </xf>
    <xf numFmtId="49" fontId="0" fillId="0" borderId="0" xfId="0" applyNumberFormat="1" applyAlignment="1">
      <alignment vertical="top"/>
    </xf>
    <xf numFmtId="0" fontId="0" fillId="0" borderId="0" xfId="0" applyAlignment="1">
      <alignment vertical="top"/>
    </xf>
    <xf numFmtId="0" fontId="0" fillId="0" borderId="0" xfId="0" applyFont="1" applyBorder="1" applyAlignment="1">
      <alignment horizontal="right"/>
    </xf>
    <xf numFmtId="0" fontId="0" fillId="0" borderId="0" xfId="0" applyFont="1" applyBorder="1" applyAlignment="1">
      <alignment horizontal="center"/>
    </xf>
    <xf numFmtId="0" fontId="0" fillId="0" borderId="0" xfId="0" applyAlignment="1">
      <alignment vertical="top" wrapText="1"/>
    </xf>
    <xf numFmtId="0" fontId="0" fillId="0" borderId="1" xfId="0" applyBorder="1" applyAlignment="1">
      <alignment/>
    </xf>
    <xf numFmtId="0" fontId="0" fillId="0" borderId="2" xfId="0" applyBorder="1" applyAlignment="1">
      <alignment/>
    </xf>
    <xf numFmtId="49" fontId="0" fillId="0" borderId="0" xfId="0" applyNumberFormat="1"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Border="1" applyAlignment="1">
      <alignment vertical="center"/>
    </xf>
    <xf numFmtId="0" fontId="1" fillId="0" borderId="0" xfId="0" applyFont="1" applyAlignment="1" quotePrefix="1">
      <alignment horizontal="right" vertical="top" wrapText="1"/>
    </xf>
    <xf numFmtId="49" fontId="0" fillId="0" borderId="0" xfId="0" applyNumberFormat="1" applyFont="1" applyBorder="1" applyAlignment="1">
      <alignment/>
    </xf>
    <xf numFmtId="0" fontId="7" fillId="0" borderId="0" xfId="0" applyFont="1" applyBorder="1" applyAlignment="1" quotePrefix="1">
      <alignment horizontal="left" vertical="top" wrapText="1"/>
    </xf>
    <xf numFmtId="49" fontId="0" fillId="0" borderId="0" xfId="0" applyNumberFormat="1" applyFont="1" applyAlignment="1">
      <alignment wrapText="1"/>
    </xf>
    <xf numFmtId="0" fontId="1" fillId="0" borderId="0" xfId="0" applyFont="1" applyAlignment="1">
      <alignment horizontal="right" vertical="top" wrapText="1"/>
    </xf>
    <xf numFmtId="0" fontId="3" fillId="0" borderId="0" xfId="0" applyFont="1" applyBorder="1" applyAlignment="1">
      <alignment vertical="top" wrapText="1"/>
    </xf>
    <xf numFmtId="0" fontId="0" fillId="0" borderId="0" xfId="0" applyFont="1" applyAlignment="1">
      <alignment vertical="center"/>
    </xf>
    <xf numFmtId="0" fontId="1" fillId="0" borderId="3" xfId="0" applyNumberFormat="1" applyFont="1" applyBorder="1" applyAlignment="1" quotePrefix="1">
      <alignment horizontal="left" vertical="top" wrapText="1"/>
    </xf>
    <xf numFmtId="0" fontId="1" fillId="0" borderId="0" xfId="0" applyNumberFormat="1" applyFont="1" applyBorder="1" applyAlignment="1" quotePrefix="1">
      <alignment horizontal="left" vertical="top" wrapText="1"/>
    </xf>
    <xf numFmtId="16" fontId="0" fillId="0" borderId="0" xfId="0" applyNumberFormat="1" applyAlignment="1">
      <alignment/>
    </xf>
    <xf numFmtId="49" fontId="7" fillId="0" borderId="0" xfId="0" applyNumberFormat="1" applyFont="1" applyBorder="1" applyAlignment="1" quotePrefix="1">
      <alignment horizontal="left" vertical="top" wrapText="1"/>
    </xf>
    <xf numFmtId="49" fontId="4" fillId="0" borderId="0" xfId="0" applyNumberFormat="1" applyFont="1" applyBorder="1" applyAlignment="1">
      <alignment horizontal="left" vertical="top" wrapText="1"/>
    </xf>
    <xf numFmtId="49" fontId="0" fillId="0" borderId="0" xfId="0" applyNumberFormat="1" applyFont="1" applyBorder="1" applyAlignment="1">
      <alignment horizontal="left" wrapText="1"/>
    </xf>
    <xf numFmtId="49" fontId="0" fillId="0" borderId="0" xfId="0" applyNumberFormat="1" applyFont="1" applyAlignment="1" quotePrefix="1">
      <alignment horizontal="left" vertical="top" wrapText="1"/>
    </xf>
    <xf numFmtId="49" fontId="0" fillId="0" borderId="0" xfId="0" applyNumberFormat="1" applyFont="1" applyBorder="1" applyAlignment="1">
      <alignment wrapText="1"/>
    </xf>
    <xf numFmtId="49" fontId="0" fillId="0" borderId="0" xfId="0" applyNumberFormat="1" applyFont="1" applyBorder="1" applyAlignment="1" quotePrefix="1">
      <alignment horizontal="left" vertical="top" wrapText="1"/>
    </xf>
    <xf numFmtId="49" fontId="1" fillId="0" borderId="0" xfId="0" applyNumberFormat="1" applyFont="1" applyAlignment="1" quotePrefix="1">
      <alignment horizontal="right" vertical="top" wrapText="1"/>
    </xf>
    <xf numFmtId="49" fontId="0" fillId="0" borderId="0" xfId="0" applyNumberFormat="1" applyFont="1" applyBorder="1" applyAlignment="1" quotePrefix="1">
      <alignment horizontal="left" wrapText="1"/>
    </xf>
    <xf numFmtId="0" fontId="8" fillId="0" borderId="0" xfId="0" applyFont="1" applyBorder="1" applyAlignment="1">
      <alignment horizontal="left" vertical="top" wrapText="1"/>
    </xf>
    <xf numFmtId="0" fontId="9" fillId="0" borderId="0" xfId="0" applyFont="1" applyAlignment="1" quotePrefix="1">
      <alignment horizontal="left" vertical="top"/>
    </xf>
    <xf numFmtId="0" fontId="9" fillId="0" borderId="0" xfId="0" applyFont="1" applyAlignment="1">
      <alignment vertical="top" wrapText="1"/>
    </xf>
    <xf numFmtId="0" fontId="9" fillId="0" borderId="0" xfId="0" applyFont="1" applyAlignment="1">
      <alignment vertical="top"/>
    </xf>
    <xf numFmtId="0" fontId="9" fillId="0" borderId="0" xfId="0" applyFont="1" applyAlignment="1">
      <alignment horizontal="left" vertical="top"/>
    </xf>
    <xf numFmtId="0" fontId="1" fillId="0" borderId="1" xfId="0" applyFont="1" applyBorder="1" applyAlignment="1">
      <alignment horizontal="center"/>
    </xf>
    <xf numFmtId="0" fontId="9" fillId="0" borderId="0" xfId="0" applyFont="1" applyAlignment="1">
      <alignment horizontal="right" vertical="top" wrapText="1"/>
    </xf>
    <xf numFmtId="0" fontId="9" fillId="0" borderId="0" xfId="0" applyFont="1" applyAlignment="1">
      <alignment horizontal="right" wrapText="1"/>
    </xf>
    <xf numFmtId="0" fontId="0" fillId="0" borderId="4" xfId="0" applyBorder="1" applyAlignment="1">
      <alignment/>
    </xf>
    <xf numFmtId="49" fontId="1" fillId="0" borderId="0" xfId="0" applyNumberFormat="1" applyFont="1" applyAlignment="1">
      <alignment vertical="top" wrapText="1"/>
    </xf>
    <xf numFmtId="0" fontId="1" fillId="0" borderId="0" xfId="0" applyFont="1" applyAlignment="1">
      <alignment vertical="top" wrapText="1"/>
    </xf>
    <xf numFmtId="0" fontId="1" fillId="0" borderId="0" xfId="0" applyFont="1" applyAlignment="1">
      <alignment/>
    </xf>
    <xf numFmtId="0" fontId="1" fillId="0" borderId="2" xfId="0" applyFont="1" applyBorder="1" applyAlignment="1">
      <alignment/>
    </xf>
    <xf numFmtId="49" fontId="1" fillId="0" borderId="0" xfId="0" applyNumberFormat="1" applyFont="1" applyAlignment="1">
      <alignment horizontal="left"/>
    </xf>
    <xf numFmtId="0" fontId="1" fillId="0" borderId="0" xfId="0" applyFont="1" applyAlignment="1" quotePrefix="1">
      <alignment horizontal="right"/>
    </xf>
    <xf numFmtId="49" fontId="0" fillId="0" borderId="0" xfId="0" applyNumberFormat="1" applyFont="1" applyBorder="1" applyAlignment="1">
      <alignment horizontal="left"/>
    </xf>
    <xf numFmtId="49" fontId="0" fillId="0" borderId="0" xfId="0" applyNumberFormat="1" applyFont="1" applyBorder="1" applyAlignment="1">
      <alignment horizontal="left" vertical="top" wrapText="1"/>
    </xf>
    <xf numFmtId="0" fontId="0" fillId="0" borderId="0" xfId="0" applyFont="1" applyAlignment="1" applyProtection="1">
      <alignment horizontal="left"/>
      <protection/>
    </xf>
    <xf numFmtId="0" fontId="0" fillId="2" borderId="0" xfId="0" applyFont="1" applyFill="1" applyAlignment="1" applyProtection="1">
      <alignment horizontal="left"/>
      <protection/>
    </xf>
    <xf numFmtId="0" fontId="0" fillId="0" borderId="0" xfId="0" applyFont="1" applyAlignment="1">
      <alignment/>
    </xf>
    <xf numFmtId="0" fontId="0" fillId="0" borderId="5" xfId="0" applyFont="1" applyFill="1" applyBorder="1" applyAlignment="1" applyProtection="1">
      <alignment horizontal="left"/>
      <protection/>
    </xf>
    <xf numFmtId="0" fontId="0" fillId="0" borderId="6" xfId="0" applyFont="1" applyFill="1" applyBorder="1" applyAlignment="1">
      <alignment/>
    </xf>
    <xf numFmtId="0" fontId="0" fillId="0" borderId="0" xfId="0" applyFont="1" applyFill="1" applyAlignment="1">
      <alignment/>
    </xf>
    <xf numFmtId="0" fontId="0" fillId="0" borderId="7" xfId="0" applyFont="1" applyFill="1" applyBorder="1" applyAlignment="1" applyProtection="1">
      <alignment horizontal="left"/>
      <protection/>
    </xf>
    <xf numFmtId="0" fontId="0" fillId="0" borderId="8" xfId="0" applyFont="1" applyFill="1" applyBorder="1" applyAlignment="1">
      <alignment/>
    </xf>
    <xf numFmtId="0" fontId="0" fillId="0" borderId="9" xfId="0" applyFont="1" applyFill="1" applyBorder="1" applyAlignment="1" applyProtection="1">
      <alignment horizontal="left"/>
      <protection/>
    </xf>
    <xf numFmtId="0" fontId="0" fillId="0" borderId="9" xfId="0" applyFont="1" applyBorder="1" applyAlignment="1">
      <alignment/>
    </xf>
    <xf numFmtId="0" fontId="0" fillId="0" borderId="9" xfId="0" applyFont="1" applyBorder="1" applyAlignment="1" applyProtection="1">
      <alignment horizontal="center"/>
      <protection/>
    </xf>
    <xf numFmtId="0" fontId="0" fillId="0" borderId="0" xfId="0" applyFont="1" applyAlignment="1" applyProtection="1">
      <alignment horizontal="center"/>
      <protection/>
    </xf>
    <xf numFmtId="0" fontId="0" fillId="0" borderId="9" xfId="0" applyFont="1" applyBorder="1" applyAlignment="1" applyProtection="1">
      <alignment horizontal="left"/>
      <protection/>
    </xf>
    <xf numFmtId="0" fontId="0" fillId="2" borderId="0" xfId="0" applyFont="1" applyFill="1" applyAlignment="1" applyProtection="1" quotePrefix="1">
      <alignment horizontal="left"/>
      <protection/>
    </xf>
    <xf numFmtId="175" fontId="0" fillId="0" borderId="0" xfId="0" applyNumberFormat="1" applyFont="1" applyAlignment="1" applyProtection="1">
      <alignment/>
      <protection/>
    </xf>
    <xf numFmtId="175" fontId="0" fillId="0" borderId="9" xfId="0" applyNumberFormat="1" applyFont="1" applyBorder="1" applyAlignment="1" applyProtection="1">
      <alignment/>
      <protection/>
    </xf>
    <xf numFmtId="176" fontId="0" fillId="0" borderId="0" xfId="0" applyNumberFormat="1" applyFont="1" applyAlignment="1" applyProtection="1">
      <alignment/>
      <protection/>
    </xf>
    <xf numFmtId="175" fontId="0" fillId="0" borderId="10" xfId="0" applyNumberFormat="1" applyFont="1" applyBorder="1" applyAlignment="1" applyProtection="1">
      <alignment/>
      <protection/>
    </xf>
    <xf numFmtId="175" fontId="0" fillId="2" borderId="0" xfId="0" applyNumberFormat="1" applyFont="1" applyFill="1" applyAlignment="1" applyProtection="1">
      <alignment/>
      <protection/>
    </xf>
    <xf numFmtId="0" fontId="0" fillId="0" borderId="10" xfId="0" applyFont="1" applyBorder="1" applyAlignment="1">
      <alignment/>
    </xf>
    <xf numFmtId="0" fontId="0" fillId="0" borderId="0" xfId="0" applyFont="1" applyFill="1" applyAlignment="1" applyProtection="1" quotePrefix="1">
      <alignment horizontal="left"/>
      <protection/>
    </xf>
    <xf numFmtId="0" fontId="0" fillId="0" borderId="9" xfId="0" applyFont="1" applyFill="1" applyBorder="1" applyAlignment="1">
      <alignment/>
    </xf>
    <xf numFmtId="175" fontId="0" fillId="0" borderId="0" xfId="0" applyNumberFormat="1" applyFont="1" applyFill="1" applyAlignment="1" applyProtection="1">
      <alignment/>
      <protection/>
    </xf>
    <xf numFmtId="0" fontId="10" fillId="0" borderId="0" xfId="0" applyFont="1" applyAlignment="1" quotePrefix="1">
      <alignment horizontal="left"/>
    </xf>
    <xf numFmtId="0" fontId="11" fillId="0" borderId="0" xfId="0" applyFont="1" applyAlignment="1">
      <alignment/>
    </xf>
    <xf numFmtId="175" fontId="0" fillId="2" borderId="0" xfId="0" applyNumberFormat="1" applyFont="1" applyFill="1" applyBorder="1" applyAlignment="1" applyProtection="1">
      <alignment/>
      <protection/>
    </xf>
    <xf numFmtId="0" fontId="0" fillId="0" borderId="0" xfId="0" applyFont="1" applyFill="1" applyBorder="1" applyAlignment="1">
      <alignment/>
    </xf>
    <xf numFmtId="175" fontId="0" fillId="2" borderId="1" xfId="0" applyNumberFormat="1" applyFont="1" applyFill="1" applyBorder="1" applyAlignment="1" applyProtection="1">
      <alignment/>
      <protection/>
    </xf>
    <xf numFmtId="0" fontId="0" fillId="0" borderId="0" xfId="0" applyFont="1" applyAlignment="1">
      <alignment horizontal="center"/>
    </xf>
    <xf numFmtId="175" fontId="0" fillId="2" borderId="4" xfId="0" applyNumberFormat="1" applyFont="1" applyFill="1" applyBorder="1" applyAlignment="1" applyProtection="1">
      <alignment/>
      <protection/>
    </xf>
    <xf numFmtId="0" fontId="0" fillId="0" borderId="0" xfId="0" applyFont="1" applyBorder="1" applyAlignment="1">
      <alignment/>
    </xf>
    <xf numFmtId="2" fontId="0" fillId="0" borderId="0" xfId="0" applyNumberFormat="1" applyFont="1" applyBorder="1" applyAlignment="1">
      <alignment/>
    </xf>
    <xf numFmtId="0" fontId="0" fillId="0" borderId="0" xfId="0" applyAlignment="1">
      <alignment wrapText="1"/>
    </xf>
    <xf numFmtId="0" fontId="3" fillId="0" borderId="0" xfId="0" applyFont="1" applyBorder="1" applyAlignment="1">
      <alignment horizontal="left" vertical="top" wrapText="1"/>
    </xf>
    <xf numFmtId="175" fontId="0" fillId="0" borderId="0" xfId="0" applyNumberFormat="1" applyFont="1" applyBorder="1" applyAlignment="1">
      <alignment/>
    </xf>
    <xf numFmtId="49" fontId="0" fillId="0" borderId="0" xfId="0" applyNumberFormat="1" applyFont="1" applyAlignment="1">
      <alignment horizontal="center" vertical="top"/>
    </xf>
    <xf numFmtId="0" fontId="0" fillId="0" borderId="0" xfId="0" applyFont="1" applyAlignment="1">
      <alignment horizontal="right" vertical="top"/>
    </xf>
    <xf numFmtId="0" fontId="12" fillId="0" borderId="0" xfId="0" applyFont="1" applyAlignment="1">
      <alignment/>
    </xf>
    <xf numFmtId="0" fontId="12" fillId="0" borderId="0" xfId="0" applyFont="1" applyBorder="1" applyAlignment="1">
      <alignment/>
    </xf>
    <xf numFmtId="0" fontId="13" fillId="0" borderId="0" xfId="0" applyFont="1" applyAlignment="1">
      <alignment horizontal="center" wrapText="1"/>
    </xf>
    <xf numFmtId="49" fontId="0" fillId="0" borderId="0" xfId="0" applyNumberFormat="1" applyFont="1" applyAlignment="1">
      <alignment horizontal="left" wrapText="1" indent="2"/>
    </xf>
    <xf numFmtId="49" fontId="0" fillId="0" borderId="0" xfId="0" applyNumberFormat="1" applyFont="1" applyAlignment="1" applyProtection="1">
      <alignment/>
      <protection/>
    </xf>
    <xf numFmtId="0" fontId="2" fillId="0" borderId="0" xfId="0" applyFont="1" applyAlignment="1">
      <alignment horizontal="lef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4"/>
  <sheetViews>
    <sheetView tabSelected="1" workbookViewId="0" topLeftCell="A13">
      <selection activeCell="A20" sqref="A20:IV20"/>
    </sheetView>
  </sheetViews>
  <sheetFormatPr defaultColWidth="11.421875" defaultRowHeight="12.75"/>
  <cols>
    <col min="1" max="1" width="87.7109375" style="129" customWidth="1"/>
  </cols>
  <sheetData>
    <row r="1" ht="18">
      <c r="A1" s="136" t="s">
        <v>171</v>
      </c>
    </row>
    <row r="3" ht="25.5">
      <c r="A3" s="129" t="s">
        <v>172</v>
      </c>
    </row>
    <row r="4" ht="25.5">
      <c r="A4" s="129" t="s">
        <v>173</v>
      </c>
    </row>
    <row r="5" ht="38.25">
      <c r="A5" s="129" t="s">
        <v>174</v>
      </c>
    </row>
    <row r="7" ht="12.75">
      <c r="A7" s="129" t="s">
        <v>211</v>
      </c>
    </row>
    <row r="8" ht="25.5">
      <c r="A8" s="129" t="s">
        <v>212</v>
      </c>
    </row>
    <row r="9" ht="38.25">
      <c r="A9" s="129" t="s">
        <v>213</v>
      </c>
    </row>
    <row r="11" ht="12.75">
      <c r="A11" s="129" t="s">
        <v>650</v>
      </c>
    </row>
    <row r="12" ht="25.5">
      <c r="A12" s="129" t="s">
        <v>651</v>
      </c>
    </row>
    <row r="13" ht="51">
      <c r="A13" s="129" t="s">
        <v>653</v>
      </c>
    </row>
    <row r="14" ht="12.75">
      <c r="A14" s="129" t="s">
        <v>652</v>
      </c>
    </row>
    <row r="16" ht="12.75">
      <c r="A16" s="129" t="s">
        <v>670</v>
      </c>
    </row>
    <row r="17" ht="12.75">
      <c r="A17" s="129" t="s">
        <v>671</v>
      </c>
    </row>
    <row r="19" ht="12.75">
      <c r="A19" s="129" t="s">
        <v>704</v>
      </c>
    </row>
    <row r="20" ht="12.75">
      <c r="A20" s="129" t="s">
        <v>706</v>
      </c>
    </row>
    <row r="21" spans="1:3" ht="25.5">
      <c r="A21" s="129" t="s">
        <v>705</v>
      </c>
      <c r="C21" s="134"/>
    </row>
    <row r="23" ht="12.75">
      <c r="A23" s="129" t="s">
        <v>640</v>
      </c>
    </row>
    <row r="24" ht="63.75">
      <c r="A24" s="129" t="s">
        <v>641</v>
      </c>
    </row>
  </sheetData>
  <printOptions/>
  <pageMargins left="0.75" right="0.2" top="1" bottom="1" header="0.4921259845" footer="0.4921259845"/>
  <pageSetup firstPageNumber="1" useFirstPageNumber="1" horizontalDpi="600" verticalDpi="600" orientation="portrait" paperSize="9" r:id="rId1"/>
  <headerFooter alignWithMargins="0">
    <oddHeader>&amp;L&amp;"Arial,Fett"BVH: Musterschule&amp;"Arial,Standard"
Sanierung der Heizungsanlage - Einbau einer Holzpelletanlage&amp;R&amp;A
Seite 0</oddHeader>
    <oddFooter>&amp;LhessenENERGIE GmbH
im Auftrag des HMULV&amp;C&amp;8Zuarbeit: GkE - Gesellschaft für kommunales Energiemanagement, Fürth&amp;RStand: Juli 2005</oddFooter>
  </headerFooter>
</worksheet>
</file>

<file path=xl/worksheets/sheet10.xml><?xml version="1.0" encoding="utf-8"?>
<worksheet xmlns="http://schemas.openxmlformats.org/spreadsheetml/2006/main" xmlns:r="http://schemas.openxmlformats.org/officeDocument/2006/relationships">
  <dimension ref="A1:G121"/>
  <sheetViews>
    <sheetView workbookViewId="0" topLeftCell="A106">
      <selection activeCell="C127" sqref="C127"/>
    </sheetView>
  </sheetViews>
  <sheetFormatPr defaultColWidth="11.421875" defaultRowHeight="12.75"/>
  <cols>
    <col min="1" max="1" width="5.28125" style="14" customWidth="1"/>
    <col min="2" max="2" width="5.00390625" style="12" bestFit="1" customWidth="1"/>
    <col min="3" max="3" width="52.8515625" style="12" customWidth="1"/>
    <col min="4" max="4" width="1.7109375" style="3" customWidth="1"/>
    <col min="5" max="5" width="13.8515625" style="3" customWidth="1"/>
    <col min="6" max="6" width="1.8515625" style="3" customWidth="1"/>
    <col min="7" max="7" width="13.8515625" style="3" customWidth="1"/>
    <col min="8" max="16384" width="11.421875" style="3" customWidth="1"/>
  </cols>
  <sheetData>
    <row r="1" spans="1:7" ht="12.75">
      <c r="A1" s="29" t="s">
        <v>590</v>
      </c>
      <c r="B1" s="30" t="s">
        <v>591</v>
      </c>
      <c r="C1" s="31" t="s">
        <v>589</v>
      </c>
      <c r="D1" s="32"/>
      <c r="E1" s="33" t="s">
        <v>592</v>
      </c>
      <c r="F1" s="33"/>
      <c r="G1" s="33" t="s">
        <v>593</v>
      </c>
    </row>
    <row r="2" spans="1:7" ht="12.75">
      <c r="A2" s="16"/>
      <c r="B2" s="42"/>
      <c r="C2" s="64"/>
      <c r="D2" s="19"/>
      <c r="E2" s="20"/>
      <c r="F2" s="20"/>
      <c r="G2" s="20"/>
    </row>
    <row r="3" spans="1:7" ht="12.75">
      <c r="A3" s="16"/>
      <c r="B3" s="42"/>
      <c r="C3" s="15" t="s">
        <v>265</v>
      </c>
      <c r="D3" s="19"/>
      <c r="E3" s="20"/>
      <c r="F3" s="20"/>
      <c r="G3" s="20"/>
    </row>
    <row r="4" spans="1:7" ht="7.5" customHeight="1">
      <c r="A4" s="16"/>
      <c r="B4" s="18"/>
      <c r="C4" s="18"/>
      <c r="D4" s="19"/>
      <c r="E4" s="20"/>
      <c r="F4" s="20"/>
      <c r="G4" s="20"/>
    </row>
    <row r="5" spans="1:7" s="5" customFormat="1" ht="7.5" customHeight="1">
      <c r="A5" s="22"/>
      <c r="B5" s="12"/>
      <c r="C5" s="12"/>
      <c r="D5" s="3"/>
      <c r="E5" s="3"/>
      <c r="F5" s="3"/>
      <c r="G5" s="3"/>
    </row>
    <row r="6" spans="1:7" s="5" customFormat="1" ht="38.25">
      <c r="A6" s="22" t="s">
        <v>595</v>
      </c>
      <c r="B6" s="12">
        <v>1</v>
      </c>
      <c r="C6" s="11" t="s">
        <v>58</v>
      </c>
      <c r="D6" s="3"/>
      <c r="E6" s="3"/>
      <c r="F6" s="3"/>
      <c r="G6" s="3"/>
    </row>
    <row r="7" spans="1:7" s="5" customFormat="1" ht="7.5" customHeight="1">
      <c r="A7" s="22"/>
      <c r="B7" s="12"/>
      <c r="C7" s="7"/>
      <c r="D7" s="3"/>
      <c r="E7" s="3"/>
      <c r="F7" s="3"/>
      <c r="G7" s="3"/>
    </row>
    <row r="8" spans="1:7" s="5" customFormat="1" ht="12.75">
      <c r="A8" s="22"/>
      <c r="B8" s="12"/>
      <c r="C8" s="6" t="s">
        <v>59</v>
      </c>
      <c r="D8" s="3"/>
      <c r="E8" s="3"/>
      <c r="F8" s="3"/>
      <c r="G8" s="3"/>
    </row>
    <row r="9" spans="1:7" s="5" customFormat="1" ht="7.5" customHeight="1">
      <c r="A9" s="22"/>
      <c r="B9" s="12"/>
      <c r="C9" s="12"/>
      <c r="D9" s="3"/>
      <c r="E9" s="3"/>
      <c r="F9" s="3"/>
      <c r="G9" s="3"/>
    </row>
    <row r="10" spans="1:7" s="5" customFormat="1" ht="12.75">
      <c r="A10" s="22"/>
      <c r="B10" s="12"/>
      <c r="C10" s="7" t="s">
        <v>594</v>
      </c>
      <c r="D10" s="3"/>
      <c r="E10" s="8"/>
      <c r="F10" s="3"/>
      <c r="G10" s="8"/>
    </row>
    <row r="11" spans="1:7" s="5" customFormat="1" ht="7.5" customHeight="1">
      <c r="A11" s="22"/>
      <c r="B11" s="12"/>
      <c r="C11" s="12"/>
      <c r="D11" s="3"/>
      <c r="E11" s="3"/>
      <c r="F11" s="3"/>
      <c r="G11" s="3"/>
    </row>
    <row r="12" spans="1:3" s="5" customFormat="1" ht="7.5" customHeight="1">
      <c r="A12" s="22"/>
      <c r="B12" s="12"/>
      <c r="C12" s="23"/>
    </row>
    <row r="13" spans="1:3" ht="38.25">
      <c r="A13" s="14" t="s">
        <v>547</v>
      </c>
      <c r="B13" s="21">
        <v>1</v>
      </c>
      <c r="C13" s="11" t="s">
        <v>655</v>
      </c>
    </row>
    <row r="14" ht="7.5" customHeight="1">
      <c r="B14" s="21"/>
    </row>
    <row r="15" spans="2:7" ht="12.75">
      <c r="B15" s="21"/>
      <c r="C15" s="12" t="s">
        <v>594</v>
      </c>
      <c r="E15" s="8"/>
      <c r="G15" s="8"/>
    </row>
    <row r="16" ht="7.5" customHeight="1"/>
    <row r="17" spans="1:3" s="5" customFormat="1" ht="7.5" customHeight="1">
      <c r="A17" s="22"/>
      <c r="B17" s="12"/>
      <c r="C17" s="23"/>
    </row>
    <row r="18" spans="1:3" ht="38.25">
      <c r="A18" s="14" t="s">
        <v>548</v>
      </c>
      <c r="B18" s="21">
        <v>1</v>
      </c>
      <c r="C18" s="11" t="s">
        <v>656</v>
      </c>
    </row>
    <row r="19" spans="2:3" ht="12.75">
      <c r="B19" s="21"/>
      <c r="C19" s="11" t="s">
        <v>60</v>
      </c>
    </row>
    <row r="20" spans="2:3" ht="12.75">
      <c r="B20" s="21"/>
      <c r="C20" s="11" t="s">
        <v>61</v>
      </c>
    </row>
    <row r="21" spans="2:3" ht="25.5">
      <c r="B21" s="21"/>
      <c r="C21" s="11" t="s">
        <v>62</v>
      </c>
    </row>
    <row r="22" spans="2:3" ht="12.75">
      <c r="B22" s="21"/>
      <c r="C22" s="11" t="s">
        <v>549</v>
      </c>
    </row>
    <row r="23" spans="2:3" ht="12.75">
      <c r="B23" s="21"/>
      <c r="C23" s="41" t="s">
        <v>657</v>
      </c>
    </row>
    <row r="24" ht="7.5" customHeight="1">
      <c r="B24" s="21"/>
    </row>
    <row r="25" spans="2:7" ht="12.75">
      <c r="B25" s="21"/>
      <c r="C25" s="12" t="s">
        <v>594</v>
      </c>
      <c r="E25" s="8"/>
      <c r="G25" s="8"/>
    </row>
    <row r="26" ht="7.5" customHeight="1"/>
    <row r="27" ht="7.5" customHeight="1"/>
    <row r="28" spans="1:3" ht="38.25">
      <c r="A28" s="14" t="s">
        <v>550</v>
      </c>
      <c r="B28" s="12">
        <v>1</v>
      </c>
      <c r="C28" s="7" t="s">
        <v>658</v>
      </c>
    </row>
    <row r="29" ht="38.25">
      <c r="C29" s="7" t="s">
        <v>659</v>
      </c>
    </row>
    <row r="30" ht="7.5" customHeight="1"/>
    <row r="31" spans="2:3" ht="12.75">
      <c r="B31" s="21"/>
      <c r="C31" s="12" t="s">
        <v>248</v>
      </c>
    </row>
    <row r="32" ht="7.5" customHeight="1"/>
    <row r="33" spans="3:7" ht="12.75">
      <c r="C33" s="41" t="s">
        <v>546</v>
      </c>
      <c r="E33" s="8"/>
      <c r="G33" s="46"/>
    </row>
    <row r="34" ht="7.5" customHeight="1"/>
    <row r="35" spans="1:3" s="5" customFormat="1" ht="7.5" customHeight="1">
      <c r="A35" s="22"/>
      <c r="B35" s="23"/>
      <c r="C35" s="23"/>
    </row>
    <row r="36" spans="1:7" s="5" customFormat="1" ht="127.5">
      <c r="A36" s="22" t="s">
        <v>554</v>
      </c>
      <c r="B36" s="12">
        <v>1</v>
      </c>
      <c r="C36" s="41" t="s">
        <v>660</v>
      </c>
      <c r="D36" s="3"/>
      <c r="E36" s="3"/>
      <c r="F36" s="3"/>
      <c r="G36" s="3"/>
    </row>
    <row r="37" spans="1:7" s="5" customFormat="1" ht="12.75">
      <c r="A37" s="43"/>
      <c r="B37" s="12"/>
      <c r="C37" s="12" t="s">
        <v>270</v>
      </c>
      <c r="D37" s="3"/>
      <c r="E37" s="3"/>
      <c r="F37" s="3"/>
      <c r="G37" s="3"/>
    </row>
    <row r="38" spans="1:7" s="5" customFormat="1" ht="12.75">
      <c r="A38" s="40"/>
      <c r="B38" s="12"/>
      <c r="C38" s="12" t="s">
        <v>551</v>
      </c>
      <c r="D38" s="3"/>
      <c r="E38" s="3"/>
      <c r="F38" s="3"/>
      <c r="G38" s="3"/>
    </row>
    <row r="39" spans="1:7" s="5" customFormat="1" ht="12.75">
      <c r="A39" s="22"/>
      <c r="B39" s="12"/>
      <c r="C39" s="12" t="s">
        <v>552</v>
      </c>
      <c r="D39" s="3"/>
      <c r="E39" s="3"/>
      <c r="F39" s="3"/>
      <c r="G39" s="3"/>
    </row>
    <row r="40" spans="1:7" s="5" customFormat="1" ht="12.75">
      <c r="A40" s="22"/>
      <c r="B40" s="12"/>
      <c r="C40" s="12" t="s">
        <v>553</v>
      </c>
      <c r="D40" s="3"/>
      <c r="E40" s="3"/>
      <c r="F40" s="3"/>
      <c r="G40" s="3"/>
    </row>
    <row r="41" spans="1:7" s="5" customFormat="1" ht="12.75">
      <c r="A41" s="22"/>
      <c r="B41" s="12"/>
      <c r="C41" s="12" t="s">
        <v>661</v>
      </c>
      <c r="D41" s="3"/>
      <c r="E41" s="3"/>
      <c r="F41" s="3"/>
      <c r="G41" s="3"/>
    </row>
    <row r="42" spans="1:7" s="5" customFormat="1" ht="25.5">
      <c r="A42" s="43"/>
      <c r="B42" s="12"/>
      <c r="C42" s="12" t="s">
        <v>662</v>
      </c>
      <c r="D42" s="3"/>
      <c r="E42" s="3"/>
      <c r="F42" s="3"/>
      <c r="G42" s="3"/>
    </row>
    <row r="43" spans="1:7" s="5" customFormat="1" ht="7.5" customHeight="1">
      <c r="A43" s="22"/>
      <c r="B43" s="12"/>
      <c r="C43" s="12"/>
      <c r="D43" s="3"/>
      <c r="E43" s="3"/>
      <c r="F43" s="3"/>
      <c r="G43" s="3"/>
    </row>
    <row r="44" spans="1:7" s="5" customFormat="1" ht="12.75">
      <c r="A44" s="22"/>
      <c r="B44" s="12"/>
      <c r="C44" s="11" t="s">
        <v>263</v>
      </c>
      <c r="D44" s="3"/>
      <c r="E44" s="3"/>
      <c r="F44" s="3"/>
      <c r="G44" s="3"/>
    </row>
    <row r="45" spans="1:7" s="5" customFormat="1" ht="12.75">
      <c r="A45" s="22"/>
      <c r="B45" s="12"/>
      <c r="C45" s="11" t="s">
        <v>271</v>
      </c>
      <c r="D45" s="3"/>
      <c r="E45" s="3"/>
      <c r="F45" s="3"/>
      <c r="G45" s="3"/>
    </row>
    <row r="46" spans="1:7" s="5" customFormat="1" ht="7.5" customHeight="1">
      <c r="A46" s="22"/>
      <c r="B46" s="12"/>
      <c r="C46" s="12" t="s">
        <v>252</v>
      </c>
      <c r="D46" s="3"/>
      <c r="E46" s="3"/>
      <c r="F46" s="3"/>
      <c r="G46" s="3"/>
    </row>
    <row r="47" spans="1:7" s="5" customFormat="1" ht="12.75">
      <c r="A47" s="22"/>
      <c r="B47" s="12"/>
      <c r="C47" s="11" t="s">
        <v>272</v>
      </c>
      <c r="D47" s="3"/>
      <c r="E47" s="3"/>
      <c r="F47" s="3"/>
      <c r="G47" s="3"/>
    </row>
    <row r="48" spans="1:7" s="5" customFormat="1" ht="12.75">
      <c r="A48" s="22"/>
      <c r="B48" s="12"/>
      <c r="C48" s="11" t="s">
        <v>273</v>
      </c>
      <c r="D48" s="3"/>
      <c r="E48" s="3"/>
      <c r="F48" s="3"/>
      <c r="G48" s="3"/>
    </row>
    <row r="49" spans="1:7" s="5" customFormat="1" ht="12.75">
      <c r="A49" s="43"/>
      <c r="B49" s="12"/>
      <c r="C49" s="11" t="s">
        <v>274</v>
      </c>
      <c r="D49" s="3"/>
      <c r="E49" s="3"/>
      <c r="F49" s="3"/>
      <c r="G49" s="3"/>
    </row>
    <row r="50" spans="1:7" s="5" customFormat="1" ht="7.5" customHeight="1">
      <c r="A50" s="43"/>
      <c r="B50" s="12"/>
      <c r="C50" s="11"/>
      <c r="D50" s="3"/>
      <c r="E50" s="3"/>
      <c r="F50" s="3"/>
      <c r="G50" s="3"/>
    </row>
    <row r="51" spans="1:7" s="5" customFormat="1" ht="12.75">
      <c r="A51" s="22"/>
      <c r="B51" s="12"/>
      <c r="C51" s="12" t="s">
        <v>248</v>
      </c>
      <c r="D51" s="3"/>
      <c r="E51" s="3"/>
      <c r="F51" s="3"/>
      <c r="G51" s="3"/>
    </row>
    <row r="52" spans="1:7" s="5" customFormat="1" ht="7.5" customHeight="1">
      <c r="A52" s="22"/>
      <c r="B52" s="12"/>
      <c r="C52" s="12"/>
      <c r="D52" s="3"/>
      <c r="E52" s="3"/>
      <c r="F52" s="3"/>
      <c r="G52" s="3"/>
    </row>
    <row r="53" spans="1:7" s="5" customFormat="1" ht="12.75">
      <c r="A53" s="22"/>
      <c r="B53" s="12"/>
      <c r="C53" s="12" t="s">
        <v>279</v>
      </c>
      <c r="D53" s="3"/>
      <c r="E53" s="3"/>
      <c r="F53" s="3"/>
      <c r="G53" s="3"/>
    </row>
    <row r="54" spans="1:7" s="5" customFormat="1" ht="12.75">
      <c r="A54" s="22"/>
      <c r="B54" s="12"/>
      <c r="C54" s="11" t="s">
        <v>264</v>
      </c>
      <c r="D54" s="3"/>
      <c r="E54" s="8"/>
      <c r="F54" s="3"/>
      <c r="G54" s="8"/>
    </row>
    <row r="55" spans="1:7" s="5" customFormat="1" ht="7.5" customHeight="1">
      <c r="A55" s="22"/>
      <c r="B55" s="12"/>
      <c r="C55" s="12"/>
      <c r="D55" s="3"/>
      <c r="E55" s="3"/>
      <c r="F55" s="3"/>
      <c r="G55" s="3"/>
    </row>
    <row r="56" spans="1:7" s="5" customFormat="1" ht="7.5" customHeight="1">
      <c r="A56" s="22"/>
      <c r="B56" s="12"/>
      <c r="C56" s="12"/>
      <c r="D56" s="3"/>
      <c r="E56" s="3"/>
      <c r="F56" s="3"/>
      <c r="G56" s="3"/>
    </row>
    <row r="57" spans="1:7" s="5" customFormat="1" ht="38.25">
      <c r="A57" s="22" t="s">
        <v>563</v>
      </c>
      <c r="B57" s="12">
        <v>1</v>
      </c>
      <c r="C57" s="41" t="s">
        <v>663</v>
      </c>
      <c r="D57" s="3"/>
      <c r="E57" s="3"/>
      <c r="F57" s="3"/>
      <c r="G57" s="3"/>
    </row>
    <row r="58" ht="25.5">
      <c r="C58" s="11" t="s">
        <v>564</v>
      </c>
    </row>
    <row r="59" spans="1:7" s="5" customFormat="1" ht="7.5" customHeight="1">
      <c r="A59" s="22"/>
      <c r="B59" s="12"/>
      <c r="C59" s="12"/>
      <c r="D59" s="3"/>
      <c r="E59" s="3"/>
      <c r="F59" s="3"/>
      <c r="G59" s="3"/>
    </row>
    <row r="60" ht="12.75">
      <c r="C60" t="s">
        <v>555</v>
      </c>
    </row>
    <row r="61" ht="12.75">
      <c r="C61" t="s">
        <v>556</v>
      </c>
    </row>
    <row r="62" ht="12.75">
      <c r="C62" t="s">
        <v>557</v>
      </c>
    </row>
    <row r="63" ht="12.75">
      <c r="C63" t="s">
        <v>558</v>
      </c>
    </row>
    <row r="64" ht="12.75">
      <c r="C64" t="s">
        <v>559</v>
      </c>
    </row>
    <row r="65" ht="12.75">
      <c r="C65" t="s">
        <v>560</v>
      </c>
    </row>
    <row r="66" ht="12.75">
      <c r="C66" t="s">
        <v>64</v>
      </c>
    </row>
    <row r="67" ht="12.75">
      <c r="C67" t="s">
        <v>63</v>
      </c>
    </row>
    <row r="68" spans="1:7" s="5" customFormat="1" ht="7.5" customHeight="1">
      <c r="A68" s="22"/>
      <c r="B68" s="12"/>
      <c r="C68" s="12"/>
      <c r="D68" s="3"/>
      <c r="E68" s="3"/>
      <c r="F68" s="3"/>
      <c r="G68" s="3"/>
    </row>
    <row r="69" ht="12.75">
      <c r="C69" t="s">
        <v>561</v>
      </c>
    </row>
    <row r="70" spans="1:7" s="5" customFormat="1" ht="7.5" customHeight="1">
      <c r="A70" s="22"/>
      <c r="B70" s="12"/>
      <c r="C70" s="12"/>
      <c r="D70" s="3"/>
      <c r="E70" s="3"/>
      <c r="F70" s="3"/>
      <c r="G70" s="3"/>
    </row>
    <row r="71" ht="12.75">
      <c r="C71" t="s">
        <v>562</v>
      </c>
    </row>
    <row r="72" spans="3:7" ht="12.75">
      <c r="C72" t="s">
        <v>594</v>
      </c>
      <c r="E72" s="56"/>
      <c r="G72" s="56"/>
    </row>
    <row r="73" spans="1:7" s="5" customFormat="1" ht="7.5" customHeight="1">
      <c r="A73" s="22"/>
      <c r="B73" s="12"/>
      <c r="C73" s="12"/>
      <c r="D73" s="3"/>
      <c r="E73" s="3"/>
      <c r="F73" s="3"/>
      <c r="G73" s="3"/>
    </row>
    <row r="74" spans="1:7" s="5" customFormat="1" ht="7.5" customHeight="1">
      <c r="A74" s="22"/>
      <c r="B74" s="12"/>
      <c r="C74" s="12"/>
      <c r="D74" s="3"/>
      <c r="E74" s="3"/>
      <c r="F74" s="3"/>
      <c r="G74" s="3"/>
    </row>
    <row r="75" spans="1:7" s="5" customFormat="1" ht="12.75">
      <c r="A75" s="22" t="s">
        <v>565</v>
      </c>
      <c r="B75" s="12">
        <v>1</v>
      </c>
      <c r="C75" s="12" t="s">
        <v>65</v>
      </c>
      <c r="D75" s="3"/>
      <c r="E75" s="3"/>
      <c r="F75" s="3"/>
      <c r="G75" s="3"/>
    </row>
    <row r="76" spans="1:7" s="5" customFormat="1" ht="7.5" customHeight="1">
      <c r="A76" s="22"/>
      <c r="B76" s="12"/>
      <c r="C76" s="12"/>
      <c r="D76" s="3"/>
      <c r="E76" s="3"/>
      <c r="F76" s="3"/>
      <c r="G76" s="3"/>
    </row>
    <row r="77" spans="1:7" s="5" customFormat="1" ht="12.75">
      <c r="A77" s="22"/>
      <c r="B77" s="12"/>
      <c r="C77" s="12" t="s">
        <v>594</v>
      </c>
      <c r="D77" s="3"/>
      <c r="E77" s="8"/>
      <c r="F77" s="3"/>
      <c r="G77" s="8"/>
    </row>
    <row r="78" spans="1:6" s="5" customFormat="1" ht="7.5" customHeight="1">
      <c r="A78" s="22"/>
      <c r="B78" s="12"/>
      <c r="C78" s="12"/>
      <c r="D78" s="3"/>
      <c r="F78" s="3"/>
    </row>
    <row r="79" spans="1:7" s="5" customFormat="1" ht="7.5" customHeight="1">
      <c r="A79" s="22"/>
      <c r="B79" s="12"/>
      <c r="C79" s="12"/>
      <c r="D79" s="3"/>
      <c r="E79" s="3"/>
      <c r="F79" s="3"/>
      <c r="G79" s="3"/>
    </row>
    <row r="80" spans="1:7" s="5" customFormat="1" ht="25.5">
      <c r="A80" s="22" t="s">
        <v>566</v>
      </c>
      <c r="B80" s="12">
        <v>4</v>
      </c>
      <c r="C80" s="12" t="s">
        <v>664</v>
      </c>
      <c r="D80" s="3"/>
      <c r="E80" s="3"/>
      <c r="F80" s="3"/>
      <c r="G80" s="3"/>
    </row>
    <row r="81" spans="1:7" s="5" customFormat="1" ht="7.5" customHeight="1">
      <c r="A81" s="22"/>
      <c r="B81" s="12"/>
      <c r="C81" s="12"/>
      <c r="D81" s="3"/>
      <c r="E81" s="3"/>
      <c r="F81" s="3"/>
      <c r="G81" s="3"/>
    </row>
    <row r="82" spans="1:7" s="5" customFormat="1" ht="12.75">
      <c r="A82" s="22"/>
      <c r="B82" s="12"/>
      <c r="C82" s="12" t="s">
        <v>594</v>
      </c>
      <c r="D82" s="3"/>
      <c r="E82" s="8"/>
      <c r="F82" s="3"/>
      <c r="G82" s="8"/>
    </row>
    <row r="83" spans="1:7" s="5" customFormat="1" ht="7.5" customHeight="1">
      <c r="A83" s="22"/>
      <c r="B83" s="12"/>
      <c r="C83" s="12"/>
      <c r="D83" s="3"/>
      <c r="E83" s="3"/>
      <c r="F83" s="3"/>
      <c r="G83" s="3"/>
    </row>
    <row r="84" spans="1:7" s="5" customFormat="1" ht="7.5" customHeight="1">
      <c r="A84" s="22"/>
      <c r="B84" s="12"/>
      <c r="C84" s="12"/>
      <c r="D84" s="3"/>
      <c r="E84" s="3"/>
      <c r="F84" s="3"/>
      <c r="G84" s="3"/>
    </row>
    <row r="85" spans="1:7" s="5" customFormat="1" ht="51">
      <c r="A85" s="22" t="s">
        <v>567</v>
      </c>
      <c r="B85" s="12">
        <v>6</v>
      </c>
      <c r="C85" s="41" t="s">
        <v>665</v>
      </c>
      <c r="D85" s="3"/>
      <c r="E85" s="3"/>
      <c r="F85" s="3"/>
      <c r="G85" s="3"/>
    </row>
    <row r="86" spans="1:7" s="5" customFormat="1" ht="7.5" customHeight="1">
      <c r="A86" s="22"/>
      <c r="B86" s="12"/>
      <c r="C86" s="12"/>
      <c r="D86" s="3"/>
      <c r="E86" s="3"/>
      <c r="F86" s="3"/>
      <c r="G86" s="3"/>
    </row>
    <row r="87" spans="1:7" s="5" customFormat="1" ht="12.75">
      <c r="A87" s="22"/>
      <c r="B87" s="12"/>
      <c r="C87" s="12" t="s">
        <v>594</v>
      </c>
      <c r="D87" s="3"/>
      <c r="E87" s="8"/>
      <c r="F87" s="3"/>
      <c r="G87" s="8"/>
    </row>
    <row r="88" spans="1:7" s="5" customFormat="1" ht="7.5" customHeight="1">
      <c r="A88" s="22"/>
      <c r="B88" s="12"/>
      <c r="C88" s="12"/>
      <c r="D88" s="3"/>
      <c r="E88" s="3"/>
      <c r="F88" s="3"/>
      <c r="G88" s="3"/>
    </row>
    <row r="89" spans="1:7" s="5" customFormat="1" ht="7.5" customHeight="1">
      <c r="A89" s="22"/>
      <c r="B89" s="12"/>
      <c r="C89" s="12"/>
      <c r="D89" s="3"/>
      <c r="E89" s="3"/>
      <c r="F89" s="3"/>
      <c r="G89" s="3"/>
    </row>
    <row r="90" spans="1:7" s="5" customFormat="1" ht="38.25">
      <c r="A90" s="22" t="s">
        <v>568</v>
      </c>
      <c r="B90" s="12">
        <v>4</v>
      </c>
      <c r="C90" s="11" t="s">
        <v>419</v>
      </c>
      <c r="D90" s="3"/>
      <c r="E90" s="3"/>
      <c r="F90" s="3"/>
      <c r="G90" s="3"/>
    </row>
    <row r="91" spans="1:7" s="5" customFormat="1" ht="7.5" customHeight="1">
      <c r="A91" s="22"/>
      <c r="B91" s="12"/>
      <c r="C91" s="12"/>
      <c r="D91" s="3"/>
      <c r="E91" s="3"/>
      <c r="F91" s="3"/>
      <c r="G91" s="3"/>
    </row>
    <row r="92" spans="1:7" s="5" customFormat="1" ht="12.75">
      <c r="A92" s="22"/>
      <c r="B92" s="12"/>
      <c r="C92" s="12" t="s">
        <v>594</v>
      </c>
      <c r="D92" s="3"/>
      <c r="E92" s="8"/>
      <c r="F92" s="3"/>
      <c r="G92" s="8"/>
    </row>
    <row r="93" spans="1:7" s="5" customFormat="1" ht="7.5" customHeight="1">
      <c r="A93" s="22"/>
      <c r="B93" s="12"/>
      <c r="C93" s="12"/>
      <c r="D93" s="3"/>
      <c r="E93" s="3"/>
      <c r="F93" s="3"/>
      <c r="G93" s="3"/>
    </row>
    <row r="94" spans="1:7" s="5" customFormat="1" ht="7.5" customHeight="1">
      <c r="A94" s="22"/>
      <c r="B94" s="12"/>
      <c r="C94" s="12"/>
      <c r="D94" s="3"/>
      <c r="E94" s="3"/>
      <c r="F94" s="3"/>
      <c r="G94" s="3"/>
    </row>
    <row r="95" spans="1:7" s="5" customFormat="1" ht="38.25">
      <c r="A95" s="22" t="s">
        <v>569</v>
      </c>
      <c r="B95" s="12">
        <v>6</v>
      </c>
      <c r="C95" s="7" t="s">
        <v>586</v>
      </c>
      <c r="D95" s="3"/>
      <c r="E95" s="3"/>
      <c r="F95" s="3"/>
      <c r="G95" s="3"/>
    </row>
    <row r="96" spans="1:7" s="5" customFormat="1" ht="7.5" customHeight="1">
      <c r="A96" s="22"/>
      <c r="B96" s="12"/>
      <c r="C96" s="12"/>
      <c r="D96" s="3"/>
      <c r="E96" s="3"/>
      <c r="F96" s="3"/>
      <c r="G96" s="3"/>
    </row>
    <row r="97" spans="1:7" s="5" customFormat="1" ht="12.75">
      <c r="A97" s="22"/>
      <c r="B97" s="12"/>
      <c r="C97" s="7" t="s">
        <v>594</v>
      </c>
      <c r="D97" s="3"/>
      <c r="E97" s="8"/>
      <c r="F97" s="3"/>
      <c r="G97" s="8"/>
    </row>
    <row r="98" spans="1:7" s="5" customFormat="1" ht="7.5" customHeight="1">
      <c r="A98" s="22"/>
      <c r="B98" s="12"/>
      <c r="C98" s="12"/>
      <c r="D98" s="3"/>
      <c r="E98" s="3"/>
      <c r="F98" s="3"/>
      <c r="G98" s="3"/>
    </row>
    <row r="99" spans="1:7" s="5" customFormat="1" ht="7.5" customHeight="1">
      <c r="A99" s="22"/>
      <c r="B99" s="12"/>
      <c r="C99" s="12"/>
      <c r="D99" s="3"/>
      <c r="E99" s="3"/>
      <c r="F99" s="3"/>
      <c r="G99" s="3"/>
    </row>
    <row r="100" spans="1:7" s="5" customFormat="1" ht="25.5">
      <c r="A100" s="22" t="s">
        <v>570</v>
      </c>
      <c r="B100" s="12">
        <v>10</v>
      </c>
      <c r="C100" s="6" t="s">
        <v>587</v>
      </c>
      <c r="D100" s="3"/>
      <c r="E100" s="3"/>
      <c r="F100" s="3"/>
      <c r="G100" s="3"/>
    </row>
    <row r="101" spans="1:7" s="5" customFormat="1" ht="7.5" customHeight="1">
      <c r="A101" s="22"/>
      <c r="B101" s="12"/>
      <c r="C101" s="12"/>
      <c r="D101" s="3"/>
      <c r="E101" s="3"/>
      <c r="F101" s="3"/>
      <c r="G101" s="3"/>
    </row>
    <row r="102" spans="1:7" s="5" customFormat="1" ht="12.75">
      <c r="A102" s="22"/>
      <c r="B102" s="12"/>
      <c r="C102" s="7" t="s">
        <v>594</v>
      </c>
      <c r="D102" s="3"/>
      <c r="E102" s="8"/>
      <c r="F102" s="3"/>
      <c r="G102" s="8"/>
    </row>
    <row r="103" spans="1:6" s="5" customFormat="1" ht="7.5" customHeight="1">
      <c r="A103" s="22"/>
      <c r="B103" s="12"/>
      <c r="C103" s="7"/>
      <c r="D103" s="3"/>
      <c r="F103" s="3"/>
    </row>
    <row r="104" spans="1:6" s="5" customFormat="1" ht="7.5" customHeight="1">
      <c r="A104" s="43"/>
      <c r="B104" s="40"/>
      <c r="C104" s="24"/>
      <c r="D104" s="44"/>
      <c r="F104" s="53"/>
    </row>
    <row r="105" spans="1:7" s="5" customFormat="1" ht="38.25">
      <c r="A105" s="43" t="s">
        <v>571</v>
      </c>
      <c r="B105" s="12">
        <v>6</v>
      </c>
      <c r="C105" s="11" t="s">
        <v>666</v>
      </c>
      <c r="D105" s="3"/>
      <c r="E105" s="3"/>
      <c r="F105" s="3"/>
      <c r="G105" s="3"/>
    </row>
    <row r="106" spans="1:7" s="5" customFormat="1" ht="25.5">
      <c r="A106" s="40"/>
      <c r="B106" s="12"/>
      <c r="C106" s="11" t="s">
        <v>667</v>
      </c>
      <c r="D106" s="3"/>
      <c r="E106" s="3"/>
      <c r="F106" s="3"/>
      <c r="G106" s="3"/>
    </row>
    <row r="107" spans="1:7" s="5" customFormat="1" ht="38.25">
      <c r="A107" s="22"/>
      <c r="B107" s="12"/>
      <c r="C107" s="12" t="s">
        <v>668</v>
      </c>
      <c r="D107" s="3"/>
      <c r="E107" s="3"/>
      <c r="F107" s="3"/>
      <c r="G107" s="3"/>
    </row>
    <row r="108" spans="1:7" s="5" customFormat="1" ht="12.75">
      <c r="A108" s="22"/>
      <c r="B108" s="12"/>
      <c r="C108" s="11" t="s">
        <v>535</v>
      </c>
      <c r="D108" s="3"/>
      <c r="E108" s="3"/>
      <c r="F108" s="3"/>
      <c r="G108" s="3"/>
    </row>
    <row r="109" spans="1:7" s="5" customFormat="1" ht="12.75">
      <c r="A109" s="22"/>
      <c r="B109" s="12"/>
      <c r="C109" s="11" t="s">
        <v>536</v>
      </c>
      <c r="D109" s="3"/>
      <c r="E109" s="3"/>
      <c r="F109" s="3"/>
      <c r="G109" s="3"/>
    </row>
    <row r="110" spans="1:7" s="5" customFormat="1" ht="7.5" customHeight="1">
      <c r="A110" s="22"/>
      <c r="B110" s="12"/>
      <c r="C110" s="12"/>
      <c r="D110" s="3"/>
      <c r="E110" s="3"/>
      <c r="F110" s="3"/>
      <c r="G110" s="3"/>
    </row>
    <row r="111" spans="1:7" s="5" customFormat="1" ht="12.75">
      <c r="A111" s="43"/>
      <c r="B111" s="12"/>
      <c r="C111" s="12" t="s">
        <v>248</v>
      </c>
      <c r="D111" s="3"/>
      <c r="E111" s="3"/>
      <c r="F111" s="3"/>
      <c r="G111" s="3"/>
    </row>
    <row r="112" spans="1:7" s="5" customFormat="1" ht="7.5" customHeight="1">
      <c r="A112" s="43"/>
      <c r="B112" s="12"/>
      <c r="C112" s="12"/>
      <c r="D112" s="3"/>
      <c r="E112" s="3"/>
      <c r="F112" s="3"/>
      <c r="G112" s="3"/>
    </row>
    <row r="113" spans="1:7" s="5" customFormat="1" ht="12.75">
      <c r="A113" s="43"/>
      <c r="B113" s="12"/>
      <c r="C113" s="12" t="s">
        <v>594</v>
      </c>
      <c r="D113" s="3"/>
      <c r="E113" s="8"/>
      <c r="F113" s="3"/>
      <c r="G113" s="8"/>
    </row>
    <row r="114" spans="1:7" s="5" customFormat="1" ht="7.5" customHeight="1">
      <c r="A114" s="22"/>
      <c r="B114" s="12"/>
      <c r="C114" s="12"/>
      <c r="D114" s="3"/>
      <c r="E114" s="3"/>
      <c r="F114" s="3"/>
      <c r="G114" s="3"/>
    </row>
    <row r="115" spans="1:7" s="5" customFormat="1" ht="7.5" customHeight="1">
      <c r="A115" s="22"/>
      <c r="B115" s="12"/>
      <c r="C115" s="12"/>
      <c r="D115" s="3"/>
      <c r="E115" s="3"/>
      <c r="F115" s="3"/>
      <c r="G115" s="3"/>
    </row>
    <row r="116" spans="1:7" s="5" customFormat="1" ht="153">
      <c r="A116" s="22" t="s">
        <v>572</v>
      </c>
      <c r="B116" s="12">
        <v>1</v>
      </c>
      <c r="C116" s="41" t="s">
        <v>669</v>
      </c>
      <c r="D116" s="3"/>
      <c r="E116" s="3"/>
      <c r="F116" s="3"/>
      <c r="G116" s="3"/>
    </row>
    <row r="117" spans="1:7" s="5" customFormat="1" ht="7.5" customHeight="1">
      <c r="A117" s="22"/>
      <c r="B117" s="12"/>
      <c r="C117" s="12"/>
      <c r="D117" s="3"/>
      <c r="E117" s="3"/>
      <c r="F117" s="3"/>
      <c r="G117" s="3"/>
    </row>
    <row r="118" spans="1:7" s="5" customFormat="1" ht="12.75">
      <c r="A118" s="22"/>
      <c r="B118" s="12"/>
      <c r="C118" s="12" t="s">
        <v>594</v>
      </c>
      <c r="D118" s="3"/>
      <c r="E118" s="8"/>
      <c r="F118" s="3"/>
      <c r="G118" s="8"/>
    </row>
    <row r="119" spans="1:6" s="5" customFormat="1" ht="7.5" customHeight="1">
      <c r="A119" s="22"/>
      <c r="B119" s="12"/>
      <c r="C119" s="12"/>
      <c r="D119" s="3"/>
      <c r="F119" s="3"/>
    </row>
    <row r="120" ht="7.5" customHeight="1"/>
    <row r="121" spans="1:7" s="91" customFormat="1" ht="13.5" thickBot="1">
      <c r="A121" s="89"/>
      <c r="B121" s="90"/>
      <c r="C121" s="66" t="s">
        <v>152</v>
      </c>
      <c r="F121" s="92"/>
      <c r="G121" s="92"/>
    </row>
  </sheetData>
  <printOptions/>
  <pageMargins left="0.73" right="0.2" top="1" bottom="1" header="0.4921259845" footer="0.4921259845"/>
  <pageSetup firstPageNumber="2" useFirstPageNumber="1" horizontalDpi="300" verticalDpi="300" orientation="portrait" paperSize="9" r:id="rId1"/>
  <headerFooter alignWithMargins="0">
    <oddHeader>&amp;L&amp;"Arial,Fett"BVH: Musterschule&amp;"Arial,Standard"
Sanierung der Heizungsanlage - Einbau einer Holzpelletanlage&amp;R&amp;A
Seite &amp;P+8</oddHeader>
    <oddFooter>&amp;LhessenENERGIE GmbH
im Auftrag des HMULV&amp;C&amp;8Zuarbeit: GkE - Gesellschaft für kommunales Energiemanagement, Fürth&amp;RStand: Juli 2005</oddFooter>
  </headerFooter>
</worksheet>
</file>

<file path=xl/worksheets/sheet11.xml><?xml version="1.0" encoding="utf-8"?>
<worksheet xmlns="http://schemas.openxmlformats.org/spreadsheetml/2006/main" xmlns:r="http://schemas.openxmlformats.org/officeDocument/2006/relationships">
  <dimension ref="A1:G91"/>
  <sheetViews>
    <sheetView workbookViewId="0" topLeftCell="A66">
      <selection activeCell="C96" sqref="C96"/>
    </sheetView>
  </sheetViews>
  <sheetFormatPr defaultColWidth="11.421875" defaultRowHeight="12.75"/>
  <cols>
    <col min="1" max="1" width="5.57421875" style="14" customWidth="1"/>
    <col min="2" max="2" width="4.421875" style="21" bestFit="1" customWidth="1"/>
    <col min="3" max="3" width="50.7109375" style="12" customWidth="1"/>
    <col min="4" max="4" width="1.7109375" style="3" customWidth="1"/>
    <col min="5" max="5" width="13.8515625" style="3" customWidth="1"/>
    <col min="6" max="6" width="1.8515625" style="3" customWidth="1"/>
    <col min="7" max="7" width="16.421875" style="3" customWidth="1"/>
    <col min="8" max="16384" width="11.421875" style="3" customWidth="1"/>
  </cols>
  <sheetData>
    <row r="1" spans="1:7" ht="12.75">
      <c r="A1" s="29" t="s">
        <v>596</v>
      </c>
      <c r="B1" s="69" t="s">
        <v>597</v>
      </c>
      <c r="C1" s="31" t="s">
        <v>589</v>
      </c>
      <c r="D1" s="32"/>
      <c r="E1" s="33" t="s">
        <v>592</v>
      </c>
      <c r="F1" s="33"/>
      <c r="G1" s="33" t="s">
        <v>593</v>
      </c>
    </row>
    <row r="2" spans="1:7" ht="12.75">
      <c r="A2" s="16"/>
      <c r="B2" s="70"/>
      <c r="C2" s="18"/>
      <c r="D2" s="19"/>
      <c r="E2" s="20"/>
      <c r="F2" s="20"/>
      <c r="G2" s="20"/>
    </row>
    <row r="3" spans="1:7" ht="12.75">
      <c r="A3" s="16"/>
      <c r="B3" s="70"/>
      <c r="C3" s="15" t="s">
        <v>255</v>
      </c>
      <c r="D3" s="19"/>
      <c r="E3" s="20"/>
      <c r="F3" s="20"/>
      <c r="G3" s="20"/>
    </row>
    <row r="4" spans="1:7" ht="7.5" customHeight="1">
      <c r="A4" s="16"/>
      <c r="B4" s="17"/>
      <c r="C4" s="18"/>
      <c r="D4" s="19"/>
      <c r="E4" s="20"/>
      <c r="F4" s="20"/>
      <c r="G4" s="20"/>
    </row>
    <row r="5" ht="7.5" customHeight="1"/>
    <row r="6" spans="1:3" ht="76.5">
      <c r="A6" s="14" t="s">
        <v>163</v>
      </c>
      <c r="B6" s="21">
        <v>5</v>
      </c>
      <c r="C6" s="7" t="s">
        <v>672</v>
      </c>
    </row>
    <row r="7" ht="7.5" customHeight="1">
      <c r="C7" s="7"/>
    </row>
    <row r="8" spans="3:7" ht="12.75">
      <c r="C8" s="7" t="s">
        <v>594</v>
      </c>
      <c r="E8" s="8"/>
      <c r="G8" s="8"/>
    </row>
    <row r="9" spans="3:7" ht="7.5" customHeight="1">
      <c r="C9" s="7"/>
      <c r="E9" s="5"/>
      <c r="G9" s="5"/>
    </row>
    <row r="10" ht="7.5" customHeight="1"/>
    <row r="11" spans="1:3" ht="12.75">
      <c r="A11" s="14" t="s">
        <v>574</v>
      </c>
      <c r="B11" s="21">
        <v>2</v>
      </c>
      <c r="C11" s="6" t="s">
        <v>600</v>
      </c>
    </row>
    <row r="12" ht="7.5" customHeight="1">
      <c r="C12" s="7"/>
    </row>
    <row r="13" spans="3:7" ht="12.75">
      <c r="C13" s="7" t="s">
        <v>594</v>
      </c>
      <c r="E13" s="8"/>
      <c r="G13" s="8"/>
    </row>
    <row r="14" ht="7.5" customHeight="1"/>
    <row r="15" ht="7.5" customHeight="1"/>
    <row r="16" spans="1:3" ht="12.75">
      <c r="A16" s="14" t="s">
        <v>575</v>
      </c>
      <c r="B16" s="21">
        <v>6</v>
      </c>
      <c r="C16" s="6" t="s">
        <v>599</v>
      </c>
    </row>
    <row r="17" ht="7.5" customHeight="1">
      <c r="C17" s="7"/>
    </row>
    <row r="18" spans="3:7" ht="12.75">
      <c r="C18" s="7" t="s">
        <v>594</v>
      </c>
      <c r="E18" s="8"/>
      <c r="G18" s="8"/>
    </row>
    <row r="19" ht="7.5" customHeight="1"/>
    <row r="20" ht="7.5" customHeight="1"/>
    <row r="21" spans="1:3" ht="12.75">
      <c r="A21" s="14" t="s">
        <v>576</v>
      </c>
      <c r="B21" s="21">
        <v>2</v>
      </c>
      <c r="C21" s="6" t="s">
        <v>598</v>
      </c>
    </row>
    <row r="22" ht="7.5" customHeight="1">
      <c r="C22" s="7"/>
    </row>
    <row r="23" spans="3:7" ht="12.75">
      <c r="C23" s="7" t="s">
        <v>594</v>
      </c>
      <c r="E23" s="8"/>
      <c r="G23" s="8"/>
    </row>
    <row r="24" ht="7.5" customHeight="1"/>
    <row r="25" ht="7.5" customHeight="1"/>
    <row r="26" spans="1:3" ht="12.75">
      <c r="A26" s="14" t="s">
        <v>577</v>
      </c>
      <c r="B26" s="21">
        <v>10</v>
      </c>
      <c r="C26" s="7" t="s">
        <v>573</v>
      </c>
    </row>
    <row r="27" ht="7.5" customHeight="1">
      <c r="C27" s="7"/>
    </row>
    <row r="28" spans="3:7" ht="12.75">
      <c r="C28" s="7" t="s">
        <v>594</v>
      </c>
      <c r="E28" s="8"/>
      <c r="G28" s="8"/>
    </row>
    <row r="29" ht="7.5" customHeight="1"/>
    <row r="30" spans="1:3" s="5" customFormat="1" ht="7.5" customHeight="1">
      <c r="A30" s="22"/>
      <c r="B30" s="23"/>
      <c r="C30" s="24"/>
    </row>
    <row r="31" spans="1:7" ht="51">
      <c r="A31" s="14" t="s">
        <v>578</v>
      </c>
      <c r="B31" s="21">
        <v>2</v>
      </c>
      <c r="C31" s="11" t="s">
        <v>673</v>
      </c>
      <c r="E31" s="8"/>
      <c r="G31" s="8"/>
    </row>
    <row r="32" ht="7.5" customHeight="1"/>
    <row r="33" spans="1:3" s="5" customFormat="1" ht="7.5" customHeight="1">
      <c r="A33" s="22"/>
      <c r="B33" s="23"/>
      <c r="C33" s="24"/>
    </row>
    <row r="34" spans="1:7" ht="63.75">
      <c r="A34" s="14" t="s">
        <v>579</v>
      </c>
      <c r="B34" s="21">
        <v>2</v>
      </c>
      <c r="C34" s="11" t="s">
        <v>674</v>
      </c>
      <c r="E34" s="8"/>
      <c r="G34" s="8"/>
    </row>
    <row r="35" ht="7.5" customHeight="1"/>
    <row r="36" spans="1:3" s="5" customFormat="1" ht="7.5" customHeight="1">
      <c r="A36" s="22"/>
      <c r="B36" s="23"/>
      <c r="C36" s="24"/>
    </row>
    <row r="37" spans="1:7" ht="63.75">
      <c r="A37" s="14" t="s">
        <v>580</v>
      </c>
      <c r="B37" s="21">
        <v>2</v>
      </c>
      <c r="C37" s="41" t="s">
        <v>675</v>
      </c>
      <c r="E37" s="8"/>
      <c r="G37" s="8"/>
    </row>
    <row r="38" ht="7.5" customHeight="1"/>
    <row r="39" spans="3:7" ht="7.5" customHeight="1">
      <c r="C39" s="7"/>
      <c r="E39" s="5"/>
      <c r="G39" s="5"/>
    </row>
    <row r="40" spans="1:3" ht="114.75">
      <c r="A40" s="132" t="s">
        <v>581</v>
      </c>
      <c r="B40" s="133">
        <v>2</v>
      </c>
      <c r="C40" s="4" t="s">
        <v>676</v>
      </c>
    </row>
    <row r="41" spans="1:3" ht="7.5" customHeight="1">
      <c r="A41" s="2"/>
      <c r="B41" s="3"/>
      <c r="C41" s="7"/>
    </row>
    <row r="42" spans="1:7" ht="12.75">
      <c r="A42" s="2"/>
      <c r="B42" s="3"/>
      <c r="C42" s="6" t="s">
        <v>594</v>
      </c>
      <c r="E42" s="8"/>
      <c r="G42" s="8"/>
    </row>
    <row r="43" spans="3:7" ht="7.5" customHeight="1">
      <c r="C43" s="7"/>
      <c r="E43" s="5"/>
      <c r="G43" s="5"/>
    </row>
    <row r="44" ht="7.5" customHeight="1"/>
    <row r="45" spans="1:3" ht="12.75">
      <c r="A45" s="14" t="s">
        <v>583</v>
      </c>
      <c r="B45" s="21">
        <v>10</v>
      </c>
      <c r="C45" s="6" t="s">
        <v>582</v>
      </c>
    </row>
    <row r="46" ht="7.5" customHeight="1">
      <c r="C46" s="7"/>
    </row>
    <row r="47" spans="3:7" ht="12.75">
      <c r="C47" s="7" t="s">
        <v>594</v>
      </c>
      <c r="E47" s="8"/>
      <c r="G47" s="8"/>
    </row>
    <row r="48" ht="7.5" customHeight="1"/>
    <row r="49" ht="7.5" customHeight="1"/>
    <row r="50" spans="1:3" ht="12.75">
      <c r="A50" s="14" t="s">
        <v>584</v>
      </c>
      <c r="B50" s="21">
        <v>1</v>
      </c>
      <c r="C50" s="6" t="s">
        <v>585</v>
      </c>
    </row>
    <row r="51" ht="7.5" customHeight="1">
      <c r="C51" s="7"/>
    </row>
    <row r="52" spans="3:7" ht="12.75">
      <c r="C52" s="7" t="s">
        <v>594</v>
      </c>
      <c r="E52" s="8"/>
      <c r="G52" s="8"/>
    </row>
    <row r="53" ht="7.5" customHeight="1"/>
    <row r="54" spans="1:3" s="5" customFormat="1" ht="7.5" customHeight="1">
      <c r="A54" s="22"/>
      <c r="B54" s="23"/>
      <c r="C54" s="24"/>
    </row>
    <row r="55" spans="1:7" ht="63.75">
      <c r="A55" s="14" t="s">
        <v>362</v>
      </c>
      <c r="B55" s="21">
        <v>2</v>
      </c>
      <c r="C55" s="41" t="s">
        <v>677</v>
      </c>
      <c r="E55" s="8"/>
      <c r="G55" s="8"/>
    </row>
    <row r="56" ht="7.5" customHeight="1"/>
    <row r="57" spans="1:3" s="5" customFormat="1" ht="7.5" customHeight="1">
      <c r="A57" s="22"/>
      <c r="B57" s="23"/>
      <c r="C57" s="24"/>
    </row>
    <row r="58" spans="1:7" ht="51">
      <c r="A58" s="14" t="s">
        <v>363</v>
      </c>
      <c r="B58" s="21">
        <v>2</v>
      </c>
      <c r="C58" s="11" t="s">
        <v>678</v>
      </c>
      <c r="E58" s="8"/>
      <c r="G58" s="8"/>
    </row>
    <row r="59" ht="7.5" customHeight="1"/>
    <row r="60" spans="1:3" s="5" customFormat="1" ht="7.5" customHeight="1">
      <c r="A60" s="22"/>
      <c r="B60" s="23"/>
      <c r="C60" s="24"/>
    </row>
    <row r="61" spans="1:7" ht="63.75">
      <c r="A61" s="14" t="s">
        <v>364</v>
      </c>
      <c r="B61" s="21">
        <v>1</v>
      </c>
      <c r="C61" s="11" t="s">
        <v>679</v>
      </c>
      <c r="E61" s="8"/>
      <c r="G61" s="8"/>
    </row>
    <row r="62" ht="7.5" customHeight="1"/>
    <row r="63" ht="7.5" customHeight="1">
      <c r="B63" s="12"/>
    </row>
    <row r="64" spans="1:7" s="5" customFormat="1" ht="38.25">
      <c r="A64" s="22" t="s">
        <v>365</v>
      </c>
      <c r="B64" s="23">
        <v>10</v>
      </c>
      <c r="C64" s="4" t="s">
        <v>680</v>
      </c>
      <c r="D64" s="3"/>
      <c r="E64" s="3"/>
      <c r="F64" s="3"/>
      <c r="G64" s="3"/>
    </row>
    <row r="65" spans="1:7" s="5" customFormat="1" ht="63.75">
      <c r="A65" s="22"/>
      <c r="B65" s="23"/>
      <c r="C65" s="7" t="s">
        <v>153</v>
      </c>
      <c r="D65" s="3"/>
      <c r="E65" s="3"/>
      <c r="F65" s="3"/>
      <c r="G65" s="3"/>
    </row>
    <row r="66" spans="1:7" s="5" customFormat="1" ht="7.5" customHeight="1">
      <c r="A66" s="22"/>
      <c r="B66" s="23"/>
      <c r="C66" s="7"/>
      <c r="D66" s="3"/>
      <c r="E66" s="3"/>
      <c r="F66" s="3"/>
      <c r="G66" s="3"/>
    </row>
    <row r="67" spans="1:7" s="5" customFormat="1" ht="12.75">
      <c r="A67" s="22"/>
      <c r="B67" s="23"/>
      <c r="C67" s="7" t="s">
        <v>148</v>
      </c>
      <c r="D67" s="3"/>
      <c r="E67" s="8"/>
      <c r="F67" s="3"/>
      <c r="G67" s="8"/>
    </row>
    <row r="68" spans="1:3" s="5" customFormat="1" ht="7.5" customHeight="1">
      <c r="A68" s="22"/>
      <c r="B68" s="23"/>
      <c r="C68" s="23"/>
    </row>
    <row r="69" spans="1:3" s="5" customFormat="1" ht="7.5" customHeight="1">
      <c r="A69" s="22"/>
      <c r="B69" s="23"/>
      <c r="C69" s="23"/>
    </row>
    <row r="70" spans="1:3" s="5" customFormat="1" ht="12.75">
      <c r="A70" s="22" t="s">
        <v>366</v>
      </c>
      <c r="B70" s="23">
        <v>2</v>
      </c>
      <c r="C70" s="23" t="s">
        <v>149</v>
      </c>
    </row>
    <row r="71" spans="1:3" s="5" customFormat="1" ht="7.5" customHeight="1">
      <c r="A71" s="22"/>
      <c r="B71" s="23"/>
      <c r="C71" s="23"/>
    </row>
    <row r="72" spans="1:7" s="5" customFormat="1" ht="12.75">
      <c r="A72" s="22"/>
      <c r="B72" s="23"/>
      <c r="C72" s="7" t="s">
        <v>148</v>
      </c>
      <c r="D72" s="3"/>
      <c r="E72" s="8"/>
      <c r="F72" s="3"/>
      <c r="G72" s="8"/>
    </row>
    <row r="73" spans="1:3" s="5" customFormat="1" ht="7.5" customHeight="1">
      <c r="A73" s="22"/>
      <c r="B73" s="23"/>
      <c r="C73" s="23"/>
    </row>
    <row r="74" spans="1:3" s="5" customFormat="1" ht="7.5" customHeight="1">
      <c r="A74" s="22"/>
      <c r="B74" s="23"/>
      <c r="C74" s="23"/>
    </row>
    <row r="75" spans="1:3" s="5" customFormat="1" ht="12.75">
      <c r="A75" s="22" t="s">
        <v>367</v>
      </c>
      <c r="B75" s="23">
        <v>6</v>
      </c>
      <c r="C75" s="25" t="s">
        <v>150</v>
      </c>
    </row>
    <row r="76" spans="1:3" s="5" customFormat="1" ht="7.5" customHeight="1">
      <c r="A76" s="22"/>
      <c r="B76" s="23"/>
      <c r="C76" s="23"/>
    </row>
    <row r="77" spans="1:7" s="5" customFormat="1" ht="12.75">
      <c r="A77" s="22"/>
      <c r="B77" s="23"/>
      <c r="C77" s="7" t="s">
        <v>148</v>
      </c>
      <c r="D77" s="3"/>
      <c r="E77" s="8"/>
      <c r="F77" s="3"/>
      <c r="G77" s="8"/>
    </row>
    <row r="78" spans="1:3" s="5" customFormat="1" ht="7.5" customHeight="1">
      <c r="A78" s="22"/>
      <c r="B78" s="23"/>
      <c r="C78" s="23"/>
    </row>
    <row r="79" spans="1:3" s="5" customFormat="1" ht="7.5" customHeight="1">
      <c r="A79" s="22"/>
      <c r="B79" s="23"/>
      <c r="C79" s="23"/>
    </row>
    <row r="80" spans="1:3" s="5" customFormat="1" ht="12.75">
      <c r="A80" s="22" t="s">
        <v>368</v>
      </c>
      <c r="B80" s="23">
        <v>2</v>
      </c>
      <c r="C80" s="25" t="s">
        <v>151</v>
      </c>
    </row>
    <row r="81" spans="1:3" s="5" customFormat="1" ht="7.5" customHeight="1">
      <c r="A81" s="22"/>
      <c r="B81" s="23"/>
      <c r="C81" s="23"/>
    </row>
    <row r="82" spans="1:7" s="5" customFormat="1" ht="12.75">
      <c r="A82" s="22"/>
      <c r="B82" s="23"/>
      <c r="C82" s="7" t="s">
        <v>148</v>
      </c>
      <c r="D82" s="3"/>
      <c r="E82" s="8"/>
      <c r="F82" s="3"/>
      <c r="G82" s="8"/>
    </row>
    <row r="83" spans="1:6" s="5" customFormat="1" ht="7.5" customHeight="1">
      <c r="A83" s="22"/>
      <c r="B83" s="23"/>
      <c r="C83" s="7"/>
      <c r="D83" s="3"/>
      <c r="F83" s="3"/>
    </row>
    <row r="84" spans="3:7" ht="7.5" customHeight="1">
      <c r="C84" s="7"/>
      <c r="E84" s="5"/>
      <c r="G84" s="5"/>
    </row>
    <row r="85" spans="1:7" ht="63.75">
      <c r="A85" s="14" t="s">
        <v>369</v>
      </c>
      <c r="B85" s="21">
        <v>6</v>
      </c>
      <c r="C85" s="7" t="s">
        <v>681</v>
      </c>
      <c r="E85" s="5"/>
      <c r="G85" s="5"/>
    </row>
    <row r="86" spans="3:7" ht="12.75">
      <c r="C86" s="6" t="s">
        <v>420</v>
      </c>
      <c r="E86" s="5"/>
      <c r="G86" s="5"/>
    </row>
    <row r="87" spans="3:7" ht="7.5" customHeight="1">
      <c r="C87" s="6"/>
      <c r="E87" s="5"/>
      <c r="G87" s="5"/>
    </row>
    <row r="88" spans="3:7" ht="12.75">
      <c r="C88" s="7" t="s">
        <v>594</v>
      </c>
      <c r="E88" s="8"/>
      <c r="G88" s="8"/>
    </row>
    <row r="89" spans="3:7" ht="7.5" customHeight="1">
      <c r="C89" s="6"/>
      <c r="E89" s="5"/>
      <c r="G89" s="5"/>
    </row>
    <row r="90" ht="7.5" customHeight="1"/>
    <row r="91" spans="2:7" ht="13.5" thickBot="1">
      <c r="B91" s="12"/>
      <c r="C91" s="62" t="s">
        <v>253</v>
      </c>
      <c r="F91" s="13"/>
      <c r="G91" s="13"/>
    </row>
  </sheetData>
  <printOptions/>
  <pageMargins left="0.73" right="0.2" top="1" bottom="1" header="0.4921259845" footer="0.4921259845"/>
  <pageSetup firstPageNumber="2" useFirstPageNumber="1" horizontalDpi="300" verticalDpi="300" orientation="portrait" paperSize="9" r:id="rId1"/>
  <headerFooter alignWithMargins="0">
    <oddHeader>&amp;L&amp;"Arial,Fett"BVH: Musterschule&amp;"Arial,Standard"
Sanierung der Heizungsanlage - Einbau einer Holzpelletanlage&amp;R&amp;A
Seite &amp;P+11</oddHeader>
    <oddFooter>&amp;LhessenENERGIE GmbH
im Auftrag des HMULV&amp;C&amp;8Zuarbeit: GkE - Gesellschaft für kommunales Energiemanagement, Fürth&amp;RStand: Juli 2005</oddFooter>
  </headerFooter>
</worksheet>
</file>

<file path=xl/worksheets/sheet12.xml><?xml version="1.0" encoding="utf-8"?>
<worksheet xmlns="http://schemas.openxmlformats.org/spreadsheetml/2006/main" xmlns:r="http://schemas.openxmlformats.org/officeDocument/2006/relationships">
  <dimension ref="A1:G182"/>
  <sheetViews>
    <sheetView workbookViewId="0" topLeftCell="A1">
      <selection activeCell="C15" sqref="C15"/>
    </sheetView>
  </sheetViews>
  <sheetFormatPr defaultColWidth="11.421875" defaultRowHeight="12.75"/>
  <cols>
    <col min="1" max="1" width="5.28125" style="14" customWidth="1"/>
    <col min="2" max="2" width="5.00390625" style="12" bestFit="1" customWidth="1"/>
    <col min="3" max="3" width="52.7109375" style="12" customWidth="1"/>
    <col min="4" max="4" width="1.7109375" style="3" customWidth="1"/>
    <col min="5" max="5" width="13.8515625" style="3" customWidth="1"/>
    <col min="6" max="6" width="1.8515625" style="3" customWidth="1"/>
    <col min="7" max="7" width="13.8515625" style="3" customWidth="1"/>
    <col min="8" max="16384" width="11.421875" style="3" customWidth="1"/>
  </cols>
  <sheetData>
    <row r="1" spans="1:7" ht="12.75">
      <c r="A1" s="29" t="s">
        <v>590</v>
      </c>
      <c r="B1" s="30" t="s">
        <v>591</v>
      </c>
      <c r="C1" s="31" t="s">
        <v>589</v>
      </c>
      <c r="D1" s="32"/>
      <c r="E1" s="33" t="s">
        <v>592</v>
      </c>
      <c r="F1" s="33"/>
      <c r="G1" s="33" t="s">
        <v>593</v>
      </c>
    </row>
    <row r="2" spans="1:7" ht="12.75">
      <c r="A2" s="16"/>
      <c r="B2" s="42"/>
      <c r="C2" s="64"/>
      <c r="D2" s="19"/>
      <c r="E2" s="20"/>
      <c r="F2" s="20"/>
      <c r="G2" s="20"/>
    </row>
    <row r="3" spans="1:7" ht="12.75">
      <c r="A3" s="16"/>
      <c r="B3" s="42"/>
      <c r="C3" s="1" t="s">
        <v>360</v>
      </c>
      <c r="D3" s="19"/>
      <c r="E3" s="20"/>
      <c r="F3" s="20"/>
      <c r="G3" s="20"/>
    </row>
    <row r="4" spans="1:7" ht="7.5" customHeight="1">
      <c r="A4" s="16"/>
      <c r="B4" s="18"/>
      <c r="C4" s="18"/>
      <c r="D4" s="19"/>
      <c r="E4" s="20"/>
      <c r="F4" s="20"/>
      <c r="G4" s="20"/>
    </row>
    <row r="5" spans="1:3" s="5" customFormat="1" ht="7.5" customHeight="1">
      <c r="A5" s="22"/>
      <c r="B5" s="23"/>
      <c r="C5" s="23"/>
    </row>
    <row r="6" spans="1:3" s="5" customFormat="1" ht="12.75">
      <c r="A6" s="22"/>
      <c r="B6" s="23"/>
      <c r="C6" s="67" t="s">
        <v>520</v>
      </c>
    </row>
    <row r="7" spans="1:3" s="5" customFormat="1" ht="25.5">
      <c r="A7" s="22"/>
      <c r="B7" s="23"/>
      <c r="C7" s="23" t="s">
        <v>682</v>
      </c>
    </row>
    <row r="8" spans="1:3" s="5" customFormat="1" ht="7.5" customHeight="1">
      <c r="A8" s="22"/>
      <c r="B8" s="23"/>
      <c r="C8" s="23"/>
    </row>
    <row r="9" spans="1:3" s="5" customFormat="1" ht="12.75">
      <c r="A9" s="22"/>
      <c r="B9" s="23"/>
      <c r="C9" s="25" t="s">
        <v>521</v>
      </c>
    </row>
    <row r="10" spans="1:3" s="5" customFormat="1" ht="12.75">
      <c r="A10" s="22"/>
      <c r="B10" s="23"/>
      <c r="C10" s="25" t="s">
        <v>522</v>
      </c>
    </row>
    <row r="11" spans="1:3" s="5" customFormat="1" ht="12.75">
      <c r="A11" s="22"/>
      <c r="B11" s="23"/>
      <c r="C11" s="23" t="s">
        <v>523</v>
      </c>
    </row>
    <row r="12" spans="1:3" s="5" customFormat="1" ht="12.75">
      <c r="A12" s="22"/>
      <c r="B12" s="23"/>
      <c r="C12" s="23" t="s">
        <v>524</v>
      </c>
    </row>
    <row r="13" spans="1:3" s="5" customFormat="1" ht="12.75">
      <c r="A13" s="22"/>
      <c r="B13" s="23"/>
      <c r="C13" s="23" t="s">
        <v>525</v>
      </c>
    </row>
    <row r="14" spans="1:3" s="5" customFormat="1" ht="7.5" customHeight="1">
      <c r="A14" s="22"/>
      <c r="B14" s="23"/>
      <c r="C14" s="23"/>
    </row>
    <row r="15" spans="1:3" s="5" customFormat="1" ht="51">
      <c r="A15" s="22" t="s">
        <v>261</v>
      </c>
      <c r="B15" s="23">
        <v>1</v>
      </c>
      <c r="C15" s="25" t="s">
        <v>638</v>
      </c>
    </row>
    <row r="16" spans="1:3" s="5" customFormat="1" ht="7.5" customHeight="1">
      <c r="A16" s="22"/>
      <c r="B16" s="23"/>
      <c r="C16" s="23"/>
    </row>
    <row r="17" spans="1:7" s="5" customFormat="1" ht="12.75">
      <c r="A17" s="22"/>
      <c r="B17" s="23"/>
      <c r="C17" s="23" t="s">
        <v>291</v>
      </c>
      <c r="E17" s="8"/>
      <c r="G17" s="8"/>
    </row>
    <row r="18" spans="1:3" s="5" customFormat="1" ht="7.5" customHeight="1">
      <c r="A18" s="22"/>
      <c r="B18" s="23"/>
      <c r="C18" s="23"/>
    </row>
    <row r="19" spans="1:3" s="5" customFormat="1" ht="7.5" customHeight="1">
      <c r="A19" s="22"/>
      <c r="B19" s="23"/>
      <c r="C19" s="23"/>
    </row>
    <row r="20" spans="1:6" s="61" customFormat="1" ht="14.25">
      <c r="A20" s="58" t="s">
        <v>541</v>
      </c>
      <c r="B20" s="59">
        <v>20</v>
      </c>
      <c r="C20" s="60" t="s">
        <v>526</v>
      </c>
      <c r="D20" s="68"/>
      <c r="E20" s="68"/>
      <c r="F20" s="68"/>
    </row>
    <row r="21" spans="1:6" s="5" customFormat="1" ht="51">
      <c r="A21" s="22"/>
      <c r="B21" s="23"/>
      <c r="C21" s="6" t="s">
        <v>683</v>
      </c>
      <c r="D21" s="3"/>
      <c r="E21" s="3"/>
      <c r="F21" s="3"/>
    </row>
    <row r="22" spans="1:6" s="5" customFormat="1" ht="7.5" customHeight="1">
      <c r="A22" s="22"/>
      <c r="B22" s="23"/>
      <c r="C22" s="7"/>
      <c r="D22" s="3"/>
      <c r="E22" s="3"/>
      <c r="F22" s="3"/>
    </row>
    <row r="23" spans="1:7" s="5" customFormat="1" ht="12.75">
      <c r="A23" s="22"/>
      <c r="B23" s="23"/>
      <c r="C23" s="7" t="s">
        <v>594</v>
      </c>
      <c r="E23" s="8"/>
      <c r="G23" s="8"/>
    </row>
    <row r="24" spans="1:3" s="5" customFormat="1" ht="7.5" customHeight="1">
      <c r="A24" s="22"/>
      <c r="B24" s="23"/>
      <c r="C24" s="23"/>
    </row>
    <row r="25" spans="1:3" s="5" customFormat="1" ht="7.5" customHeight="1">
      <c r="A25" s="22"/>
      <c r="B25" s="23"/>
      <c r="C25" s="23"/>
    </row>
    <row r="26" spans="1:6" s="61" customFormat="1" ht="14.25">
      <c r="A26" s="58" t="s">
        <v>370</v>
      </c>
      <c r="B26" s="59">
        <v>10</v>
      </c>
      <c r="C26" s="60" t="s">
        <v>527</v>
      </c>
      <c r="D26" s="68"/>
      <c r="E26" s="68"/>
      <c r="F26" s="68"/>
    </row>
    <row r="27" spans="1:3" s="5" customFormat="1" ht="7.5" customHeight="1">
      <c r="A27" s="22"/>
      <c r="B27" s="23"/>
      <c r="C27" s="23"/>
    </row>
    <row r="28" spans="1:7" s="5" customFormat="1" ht="12.75">
      <c r="A28" s="22"/>
      <c r="B28" s="23"/>
      <c r="C28" s="7" t="s">
        <v>594</v>
      </c>
      <c r="E28" s="8"/>
      <c r="G28" s="8"/>
    </row>
    <row r="29" spans="1:3" s="5" customFormat="1" ht="7.5" customHeight="1">
      <c r="A29" s="22"/>
      <c r="B29" s="23"/>
      <c r="C29" s="23"/>
    </row>
    <row r="30" spans="1:3" s="5" customFormat="1" ht="7.5" customHeight="1">
      <c r="A30" s="22"/>
      <c r="B30" s="23"/>
      <c r="C30" s="23"/>
    </row>
    <row r="31" spans="1:6" s="61" customFormat="1" ht="14.25">
      <c r="A31" s="58" t="s">
        <v>371</v>
      </c>
      <c r="B31" s="59">
        <v>5</v>
      </c>
      <c r="C31" s="60" t="s">
        <v>372</v>
      </c>
      <c r="D31" s="68"/>
      <c r="E31" s="68"/>
      <c r="F31" s="68"/>
    </row>
    <row r="32" spans="1:3" s="5" customFormat="1" ht="7.5" customHeight="1">
      <c r="A32" s="22"/>
      <c r="B32" s="23"/>
      <c r="C32" s="23"/>
    </row>
    <row r="33" spans="1:7" s="5" customFormat="1" ht="12.75">
      <c r="A33" s="22"/>
      <c r="B33" s="23"/>
      <c r="C33" s="7" t="s">
        <v>594</v>
      </c>
      <c r="E33" s="8"/>
      <c r="G33" s="8"/>
    </row>
    <row r="34" spans="1:3" s="5" customFormat="1" ht="7.5" customHeight="1">
      <c r="A34" s="22"/>
      <c r="B34" s="23"/>
      <c r="C34" s="23"/>
    </row>
    <row r="35" spans="1:3" s="5" customFormat="1" ht="7.5" customHeight="1">
      <c r="A35" s="22"/>
      <c r="B35" s="23"/>
      <c r="C35" s="23"/>
    </row>
    <row r="36" spans="1:3" s="5" customFormat="1" ht="51">
      <c r="A36" s="22" t="s">
        <v>373</v>
      </c>
      <c r="B36" s="23">
        <v>20</v>
      </c>
      <c r="C36" s="11" t="s">
        <v>684</v>
      </c>
    </row>
    <row r="37" spans="1:3" s="5" customFormat="1" ht="7.5" customHeight="1">
      <c r="A37" s="22"/>
      <c r="B37" s="23"/>
      <c r="C37" s="7"/>
    </row>
    <row r="38" spans="1:7" s="5" customFormat="1" ht="12.75">
      <c r="A38" s="22"/>
      <c r="B38" s="23"/>
      <c r="C38" s="7" t="s">
        <v>594</v>
      </c>
      <c r="E38" s="8"/>
      <c r="G38" s="8"/>
    </row>
    <row r="39" spans="1:3" s="5" customFormat="1" ht="7.5" customHeight="1">
      <c r="A39" s="22"/>
      <c r="B39" s="23"/>
      <c r="C39" s="23"/>
    </row>
    <row r="40" spans="1:3" s="5" customFormat="1" ht="7.5" customHeight="1">
      <c r="A40" s="22"/>
      <c r="B40" s="23"/>
      <c r="C40" s="23"/>
    </row>
    <row r="41" spans="1:3" s="5" customFormat="1" ht="25.5">
      <c r="A41" s="22" t="s">
        <v>374</v>
      </c>
      <c r="B41" s="23">
        <v>6</v>
      </c>
      <c r="C41" s="25" t="s">
        <v>375</v>
      </c>
    </row>
    <row r="42" spans="1:3" s="5" customFormat="1" ht="7.5" customHeight="1">
      <c r="A42" s="22"/>
      <c r="B42" s="23"/>
      <c r="C42" s="25" t="s">
        <v>269</v>
      </c>
    </row>
    <row r="43" spans="1:7" s="5" customFormat="1" ht="12.75">
      <c r="A43" s="22"/>
      <c r="B43" s="23"/>
      <c r="C43" s="23" t="s">
        <v>280</v>
      </c>
      <c r="E43" s="8"/>
      <c r="G43" s="8"/>
    </row>
    <row r="44" spans="1:3" s="5" customFormat="1" ht="7.5" customHeight="1">
      <c r="A44" s="22"/>
      <c r="B44" s="23"/>
      <c r="C44" s="23"/>
    </row>
    <row r="45" spans="1:3" s="5" customFormat="1" ht="7.5" customHeight="1">
      <c r="A45" s="22"/>
      <c r="B45" s="23"/>
      <c r="C45" s="23"/>
    </row>
    <row r="46" spans="1:3" s="5" customFormat="1" ht="12.75">
      <c r="A46" s="22" t="s">
        <v>376</v>
      </c>
      <c r="B46" s="23">
        <v>6</v>
      </c>
      <c r="C46" s="25" t="s">
        <v>377</v>
      </c>
    </row>
    <row r="47" spans="1:3" s="5" customFormat="1" ht="7.5" customHeight="1">
      <c r="A47" s="22"/>
      <c r="B47" s="23"/>
      <c r="C47" s="25" t="s">
        <v>269</v>
      </c>
    </row>
    <row r="48" spans="1:7" s="5" customFormat="1" ht="12.75">
      <c r="A48" s="22"/>
      <c r="B48" s="23"/>
      <c r="C48" s="23" t="s">
        <v>280</v>
      </c>
      <c r="E48" s="8"/>
      <c r="G48" s="8"/>
    </row>
    <row r="49" spans="1:3" s="5" customFormat="1" ht="7.5" customHeight="1">
      <c r="A49" s="22"/>
      <c r="B49" s="23"/>
      <c r="C49" s="23"/>
    </row>
    <row r="50" spans="1:3" s="5" customFormat="1" ht="7.5" customHeight="1">
      <c r="A50" s="22"/>
      <c r="B50" s="23"/>
      <c r="C50" s="23"/>
    </row>
    <row r="51" spans="1:3" s="5" customFormat="1" ht="12.75">
      <c r="A51" s="22" t="s">
        <v>378</v>
      </c>
      <c r="B51" s="23">
        <v>2</v>
      </c>
      <c r="C51" s="25" t="s">
        <v>379</v>
      </c>
    </row>
    <row r="52" spans="1:3" s="5" customFormat="1" ht="7.5" customHeight="1">
      <c r="A52" s="22"/>
      <c r="B52" s="23"/>
      <c r="C52" s="25" t="s">
        <v>269</v>
      </c>
    </row>
    <row r="53" spans="1:7" s="5" customFormat="1" ht="12.75">
      <c r="A53" s="22"/>
      <c r="B53" s="23"/>
      <c r="C53" s="23" t="s">
        <v>280</v>
      </c>
      <c r="E53" s="8"/>
      <c r="G53" s="8"/>
    </row>
    <row r="54" spans="1:3" s="5" customFormat="1" ht="7.5" customHeight="1">
      <c r="A54" s="22"/>
      <c r="B54" s="23"/>
      <c r="C54" s="23"/>
    </row>
    <row r="55" spans="1:3" s="5" customFormat="1" ht="7.5" customHeight="1">
      <c r="A55" s="22"/>
      <c r="B55" s="23"/>
      <c r="C55" s="23"/>
    </row>
    <row r="56" spans="1:3" s="5" customFormat="1" ht="38.25">
      <c r="A56" s="22" t="s">
        <v>380</v>
      </c>
      <c r="B56" s="23">
        <v>2</v>
      </c>
      <c r="C56" s="25" t="s">
        <v>268</v>
      </c>
    </row>
    <row r="57" spans="1:3" s="5" customFormat="1" ht="7.5" customHeight="1">
      <c r="A57" s="22"/>
      <c r="B57" s="23"/>
      <c r="C57" s="23"/>
    </row>
    <row r="58" spans="1:7" s="5" customFormat="1" ht="12.75">
      <c r="A58" s="22"/>
      <c r="B58" s="23"/>
      <c r="C58" s="23" t="s">
        <v>594</v>
      </c>
      <c r="E58" s="8"/>
      <c r="G58" s="8"/>
    </row>
    <row r="59" spans="1:3" s="5" customFormat="1" ht="7.5" customHeight="1">
      <c r="A59" s="22"/>
      <c r="B59" s="23"/>
      <c r="C59" s="23"/>
    </row>
    <row r="60" spans="1:3" s="5" customFormat="1" ht="7.5" customHeight="1">
      <c r="A60" s="22"/>
      <c r="B60" s="23"/>
      <c r="C60" s="23"/>
    </row>
    <row r="61" spans="1:3" s="5" customFormat="1" ht="38.25">
      <c r="A61" s="22" t="s">
        <v>381</v>
      </c>
      <c r="B61" s="23">
        <v>2</v>
      </c>
      <c r="C61" s="25" t="s">
        <v>382</v>
      </c>
    </row>
    <row r="62" spans="1:3" s="5" customFormat="1" ht="7.5" customHeight="1">
      <c r="A62" s="22"/>
      <c r="B62" s="23"/>
      <c r="C62" s="23"/>
    </row>
    <row r="63" spans="1:7" s="5" customFormat="1" ht="12.75">
      <c r="A63" s="22"/>
      <c r="B63" s="23"/>
      <c r="C63" s="23" t="s">
        <v>594</v>
      </c>
      <c r="E63" s="8"/>
      <c r="G63" s="8"/>
    </row>
    <row r="64" spans="1:3" s="5" customFormat="1" ht="7.5" customHeight="1">
      <c r="A64" s="22"/>
      <c r="B64" s="23"/>
      <c r="C64" s="23"/>
    </row>
    <row r="65" spans="1:3" s="5" customFormat="1" ht="7.5" customHeight="1">
      <c r="A65" s="22"/>
      <c r="B65" s="23"/>
      <c r="C65" s="23"/>
    </row>
    <row r="66" spans="1:3" s="5" customFormat="1" ht="63.75">
      <c r="A66" s="22" t="s">
        <v>383</v>
      </c>
      <c r="B66" s="23">
        <v>2</v>
      </c>
      <c r="C66" s="47" t="s">
        <v>384</v>
      </c>
    </row>
    <row r="67" spans="1:3" s="5" customFormat="1" ht="7.5" customHeight="1">
      <c r="A67" s="22"/>
      <c r="B67" s="23"/>
      <c r="C67" s="23"/>
    </row>
    <row r="68" spans="1:7" s="5" customFormat="1" ht="12.75">
      <c r="A68" s="22"/>
      <c r="B68" s="23"/>
      <c r="C68" s="23" t="s">
        <v>594</v>
      </c>
      <c r="E68" s="8"/>
      <c r="G68" s="8"/>
    </row>
    <row r="69" spans="1:3" s="5" customFormat="1" ht="7.5" customHeight="1">
      <c r="A69" s="22"/>
      <c r="B69" s="23"/>
      <c r="C69" s="23"/>
    </row>
    <row r="70" spans="1:2" ht="7.5" customHeight="1">
      <c r="A70" s="9"/>
      <c r="B70" s="10"/>
    </row>
    <row r="71" spans="1:3" s="5" customFormat="1" ht="76.5">
      <c r="A71" s="22" t="s">
        <v>385</v>
      </c>
      <c r="B71" s="23">
        <v>2</v>
      </c>
      <c r="C71" s="47" t="s">
        <v>685</v>
      </c>
    </row>
    <row r="72" spans="1:3" s="5" customFormat="1" ht="12.75">
      <c r="A72" s="22"/>
      <c r="B72" s="23"/>
      <c r="C72" s="23" t="s">
        <v>529</v>
      </c>
    </row>
    <row r="73" spans="1:3" s="5" customFormat="1" ht="7.5" customHeight="1">
      <c r="A73" s="22"/>
      <c r="B73" s="23"/>
      <c r="C73" s="23"/>
    </row>
    <row r="74" spans="1:7" s="5" customFormat="1" ht="12.75">
      <c r="A74" s="22"/>
      <c r="B74" s="23"/>
      <c r="C74" s="23" t="s">
        <v>594</v>
      </c>
      <c r="E74" s="8"/>
      <c r="G74" s="8"/>
    </row>
    <row r="75" spans="1:3" s="5" customFormat="1" ht="7.5" customHeight="1">
      <c r="A75" s="22"/>
      <c r="B75" s="23"/>
      <c r="C75" s="23"/>
    </row>
    <row r="76" spans="1:3" ht="7.5" customHeight="1">
      <c r="A76" s="51"/>
      <c r="B76" s="52"/>
      <c r="C76" s="55"/>
    </row>
    <row r="77" spans="1:3" ht="25.5">
      <c r="A77" s="51" t="s">
        <v>386</v>
      </c>
      <c r="B77" s="52">
        <v>1</v>
      </c>
      <c r="C77" s="55" t="s">
        <v>465</v>
      </c>
    </row>
    <row r="78" spans="1:3" ht="7.5" customHeight="1">
      <c r="A78" s="51"/>
      <c r="B78" s="52"/>
      <c r="C78" s="55"/>
    </row>
    <row r="79" spans="1:7" ht="12.75">
      <c r="A79" s="9"/>
      <c r="B79" s="10"/>
      <c r="C79" s="11" t="s">
        <v>539</v>
      </c>
      <c r="E79" s="8"/>
      <c r="G79" s="8"/>
    </row>
    <row r="80" ht="7.5" customHeight="1"/>
    <row r="81" spans="1:3" s="5" customFormat="1" ht="7.5" customHeight="1">
      <c r="A81" s="22"/>
      <c r="B81" s="23"/>
      <c r="C81" s="23"/>
    </row>
    <row r="82" spans="1:3" s="5" customFormat="1" ht="25.5">
      <c r="A82" s="22"/>
      <c r="B82" s="23"/>
      <c r="C82" s="23" t="s">
        <v>686</v>
      </c>
    </row>
    <row r="83" spans="1:3" s="5" customFormat="1" ht="63.75">
      <c r="A83" s="22" t="s">
        <v>387</v>
      </c>
      <c r="B83" s="23">
        <v>1</v>
      </c>
      <c r="C83" s="47" t="s">
        <v>687</v>
      </c>
    </row>
    <row r="84" spans="1:3" s="5" customFormat="1" ht="7.5" customHeight="1">
      <c r="A84" s="22"/>
      <c r="B84" s="23"/>
      <c r="C84" s="23"/>
    </row>
    <row r="85" spans="1:7" s="5" customFormat="1" ht="12.75">
      <c r="A85" s="22"/>
      <c r="B85" s="23"/>
      <c r="C85" s="23" t="s">
        <v>291</v>
      </c>
      <c r="E85" s="8"/>
      <c r="G85" s="8"/>
    </row>
    <row r="86" spans="1:3" s="5" customFormat="1" ht="7.5" customHeight="1">
      <c r="A86" s="22"/>
      <c r="B86" s="23"/>
      <c r="C86" s="23"/>
    </row>
    <row r="87" spans="1:3" s="5" customFormat="1" ht="7.5" customHeight="1">
      <c r="A87" s="22"/>
      <c r="B87" s="23"/>
      <c r="C87" s="23"/>
    </row>
    <row r="88" spans="1:3" s="5" customFormat="1" ht="38.25">
      <c r="A88" s="22" t="s">
        <v>388</v>
      </c>
      <c r="B88" s="23">
        <v>20</v>
      </c>
      <c r="C88" s="25" t="s">
        <v>292</v>
      </c>
    </row>
    <row r="89" spans="1:3" s="5" customFormat="1" ht="7.5" customHeight="1">
      <c r="A89" s="22"/>
      <c r="B89" s="23"/>
      <c r="C89" s="23"/>
    </row>
    <row r="90" spans="1:7" s="5" customFormat="1" ht="12.75">
      <c r="A90" s="22"/>
      <c r="B90" s="23"/>
      <c r="C90" s="23" t="s">
        <v>291</v>
      </c>
      <c r="E90" s="8"/>
      <c r="G90" s="8"/>
    </row>
    <row r="91" spans="1:3" s="5" customFormat="1" ht="7.5" customHeight="1">
      <c r="A91" s="22"/>
      <c r="B91" s="23"/>
      <c r="C91" s="23"/>
    </row>
    <row r="92" spans="1:3" s="5" customFormat="1" ht="7.5" customHeight="1">
      <c r="A92" s="22"/>
      <c r="B92" s="23"/>
      <c r="C92" s="23"/>
    </row>
    <row r="93" spans="1:3" s="5" customFormat="1" ht="25.5">
      <c r="A93" s="22" t="s">
        <v>389</v>
      </c>
      <c r="B93" s="23">
        <v>4</v>
      </c>
      <c r="C93" s="25" t="s">
        <v>351</v>
      </c>
    </row>
    <row r="94" spans="1:3" s="5" customFormat="1" ht="7.5" customHeight="1">
      <c r="A94" s="22"/>
      <c r="B94" s="23"/>
      <c r="C94" s="23"/>
    </row>
    <row r="95" spans="1:7" s="5" customFormat="1" ht="12.75">
      <c r="A95" s="22"/>
      <c r="B95" s="23"/>
      <c r="C95" s="23" t="s">
        <v>291</v>
      </c>
      <c r="E95" s="8"/>
      <c r="G95" s="8"/>
    </row>
    <row r="96" spans="1:3" s="5" customFormat="1" ht="7.5" customHeight="1">
      <c r="A96" s="22"/>
      <c r="B96" s="23"/>
      <c r="C96" s="23"/>
    </row>
    <row r="97" spans="1:3" s="5" customFormat="1" ht="7.5" customHeight="1">
      <c r="A97" s="22"/>
      <c r="B97" s="23"/>
      <c r="C97" s="23"/>
    </row>
    <row r="98" spans="1:3" s="5" customFormat="1" ht="25.5">
      <c r="A98" s="22" t="s">
        <v>390</v>
      </c>
      <c r="B98" s="23">
        <v>2</v>
      </c>
      <c r="C98" s="25" t="s">
        <v>540</v>
      </c>
    </row>
    <row r="99" spans="1:3" s="5" customFormat="1" ht="7.5" customHeight="1">
      <c r="A99" s="22"/>
      <c r="B99" s="23"/>
      <c r="C99" s="23"/>
    </row>
    <row r="100" spans="1:7" s="5" customFormat="1" ht="12.75">
      <c r="A100" s="22"/>
      <c r="B100" s="23"/>
      <c r="C100" s="23" t="s">
        <v>291</v>
      </c>
      <c r="E100" s="8"/>
      <c r="G100" s="8"/>
    </row>
    <row r="101" spans="1:3" s="5" customFormat="1" ht="7.5" customHeight="1">
      <c r="A101" s="22"/>
      <c r="B101" s="23"/>
      <c r="C101" s="23"/>
    </row>
    <row r="102" spans="1:3" s="5" customFormat="1" ht="7.5" customHeight="1">
      <c r="A102" s="22"/>
      <c r="B102" s="23"/>
      <c r="C102" s="23"/>
    </row>
    <row r="103" spans="1:3" s="5" customFormat="1" ht="25.5">
      <c r="A103" s="22" t="s">
        <v>391</v>
      </c>
      <c r="B103" s="23">
        <v>2</v>
      </c>
      <c r="C103" s="25" t="s">
        <v>347</v>
      </c>
    </row>
    <row r="104" spans="1:3" s="5" customFormat="1" ht="7.5" customHeight="1">
      <c r="A104" s="22"/>
      <c r="B104" s="23"/>
      <c r="C104" s="23"/>
    </row>
    <row r="105" spans="1:7" s="5" customFormat="1" ht="12.75">
      <c r="A105" s="22"/>
      <c r="B105" s="23"/>
      <c r="C105" s="23" t="s">
        <v>594</v>
      </c>
      <c r="E105" s="8"/>
      <c r="G105" s="8"/>
    </row>
    <row r="106" spans="1:3" s="5" customFormat="1" ht="7.5" customHeight="1">
      <c r="A106" s="22"/>
      <c r="B106" s="23"/>
      <c r="C106" s="23"/>
    </row>
    <row r="107" spans="1:3" s="5" customFormat="1" ht="7.5" customHeight="1">
      <c r="A107" s="22"/>
      <c r="B107" s="23"/>
      <c r="C107" s="23"/>
    </row>
    <row r="108" spans="1:3" s="5" customFormat="1" ht="25.5">
      <c r="A108" s="22" t="s">
        <v>392</v>
      </c>
      <c r="B108" s="23">
        <v>2</v>
      </c>
      <c r="C108" s="25" t="s">
        <v>393</v>
      </c>
    </row>
    <row r="109" spans="1:3" s="5" customFormat="1" ht="7.5" customHeight="1">
      <c r="A109" s="22"/>
      <c r="B109" s="23"/>
      <c r="C109" s="23"/>
    </row>
    <row r="110" spans="1:7" s="5" customFormat="1" ht="12.75">
      <c r="A110" s="22"/>
      <c r="B110" s="23"/>
      <c r="C110" s="23" t="s">
        <v>594</v>
      </c>
      <c r="E110" s="8"/>
      <c r="G110" s="8"/>
    </row>
    <row r="111" spans="1:3" s="5" customFormat="1" ht="7.5" customHeight="1">
      <c r="A111" s="22"/>
      <c r="B111" s="23"/>
      <c r="C111" s="23"/>
    </row>
    <row r="112" spans="1:3" s="5" customFormat="1" ht="7.5" customHeight="1">
      <c r="A112" s="22"/>
      <c r="B112" s="23"/>
      <c r="C112" s="23"/>
    </row>
    <row r="113" spans="1:3" s="5" customFormat="1" ht="38.25">
      <c r="A113" s="22" t="s">
        <v>425</v>
      </c>
      <c r="B113" s="23">
        <v>1</v>
      </c>
      <c r="C113" s="47" t="s">
        <v>688</v>
      </c>
    </row>
    <row r="114" spans="1:3" s="5" customFormat="1" ht="7.5" customHeight="1">
      <c r="A114" s="22"/>
      <c r="B114" s="23"/>
      <c r="C114" s="23"/>
    </row>
    <row r="115" ht="12.75">
      <c r="C115" t="s">
        <v>426</v>
      </c>
    </row>
    <row r="116" spans="1:3" s="5" customFormat="1" ht="7.5" customHeight="1">
      <c r="A116" s="22"/>
      <c r="B116" s="23"/>
      <c r="C116" s="23"/>
    </row>
    <row r="117" spans="1:7" s="5" customFormat="1" ht="12.75">
      <c r="A117" s="22"/>
      <c r="B117" s="23"/>
      <c r="C117" s="23" t="s">
        <v>594</v>
      </c>
      <c r="E117" s="8"/>
      <c r="G117" s="8"/>
    </row>
    <row r="118" spans="1:3" s="5" customFormat="1" ht="7.5" customHeight="1">
      <c r="A118" s="22"/>
      <c r="B118" s="23"/>
      <c r="C118" s="23"/>
    </row>
    <row r="119" spans="1:3" s="5" customFormat="1" ht="7.5" customHeight="1">
      <c r="A119" s="22"/>
      <c r="B119" s="23"/>
      <c r="C119" s="23"/>
    </row>
    <row r="120" spans="1:3" ht="25.5">
      <c r="A120" s="22" t="s">
        <v>427</v>
      </c>
      <c r="B120">
        <v>1</v>
      </c>
      <c r="C120" s="50" t="s">
        <v>295</v>
      </c>
    </row>
    <row r="121" spans="1:3" ht="12.75">
      <c r="A121" s="71"/>
      <c r="C121" s="50" t="s">
        <v>296</v>
      </c>
    </row>
    <row r="122" ht="25.5">
      <c r="C122" s="50" t="s">
        <v>689</v>
      </c>
    </row>
    <row r="123" ht="12.75">
      <c r="C123" s="50" t="s">
        <v>691</v>
      </c>
    </row>
    <row r="124" ht="25.5">
      <c r="C124" s="50" t="s">
        <v>297</v>
      </c>
    </row>
    <row r="125" ht="12.75">
      <c r="C125" s="50" t="s">
        <v>690</v>
      </c>
    </row>
    <row r="126" ht="12.75">
      <c r="C126" s="50" t="s">
        <v>692</v>
      </c>
    </row>
    <row r="127" ht="25.5">
      <c r="C127" s="50" t="s">
        <v>693</v>
      </c>
    </row>
    <row r="128" ht="12.75">
      <c r="C128" s="50" t="s">
        <v>332</v>
      </c>
    </row>
    <row r="129" ht="25.5">
      <c r="C129" s="50" t="s">
        <v>694</v>
      </c>
    </row>
    <row r="130" ht="25.5">
      <c r="C130" s="50" t="s">
        <v>695</v>
      </c>
    </row>
    <row r="131" ht="25.5">
      <c r="C131" s="50" t="s">
        <v>696</v>
      </c>
    </row>
    <row r="132" ht="12.75">
      <c r="C132" s="50" t="s">
        <v>697</v>
      </c>
    </row>
    <row r="133" ht="12.75">
      <c r="C133" s="50" t="s">
        <v>698</v>
      </c>
    </row>
    <row r="134" ht="12.75">
      <c r="C134" s="50" t="s">
        <v>699</v>
      </c>
    </row>
    <row r="135" ht="7.5" customHeight="1">
      <c r="C135" s="50"/>
    </row>
    <row r="136" ht="12.75">
      <c r="C136" s="50" t="s">
        <v>333</v>
      </c>
    </row>
    <row r="137" ht="25.5">
      <c r="C137" s="50" t="s">
        <v>700</v>
      </c>
    </row>
    <row r="138" ht="25.5">
      <c r="C138" s="50" t="s">
        <v>334</v>
      </c>
    </row>
    <row r="139" ht="12.75">
      <c r="C139" s="50" t="s">
        <v>335</v>
      </c>
    </row>
    <row r="140" ht="12.75">
      <c r="C140" s="50" t="s">
        <v>336</v>
      </c>
    </row>
    <row r="141" ht="12.75">
      <c r="C141" s="50" t="s">
        <v>343</v>
      </c>
    </row>
    <row r="142" ht="12.75">
      <c r="C142" s="50" t="s">
        <v>337</v>
      </c>
    </row>
    <row r="143" ht="12.75">
      <c r="C143" s="50" t="s">
        <v>338</v>
      </c>
    </row>
    <row r="144" ht="12.75">
      <c r="C144" s="50" t="s">
        <v>339</v>
      </c>
    </row>
    <row r="145" ht="12.75">
      <c r="C145" s="50" t="s">
        <v>340</v>
      </c>
    </row>
    <row r="146" ht="12.75">
      <c r="C146" s="50" t="s">
        <v>342</v>
      </c>
    </row>
    <row r="147" ht="12.75">
      <c r="C147" s="50" t="s">
        <v>341</v>
      </c>
    </row>
    <row r="148" ht="12.75">
      <c r="C148" s="50" t="s">
        <v>352</v>
      </c>
    </row>
    <row r="149" ht="7.5" customHeight="1"/>
    <row r="150" spans="2:3" ht="12.75">
      <c r="B150" s="21"/>
      <c r="C150" s="12" t="s">
        <v>248</v>
      </c>
    </row>
    <row r="151" ht="7.5" customHeight="1"/>
    <row r="152" spans="3:7" ht="25.5">
      <c r="C152" s="41" t="s">
        <v>344</v>
      </c>
      <c r="E152" s="8"/>
      <c r="G152" s="46"/>
    </row>
    <row r="153" spans="3:7" ht="7.5" customHeight="1">
      <c r="C153" s="11"/>
      <c r="E153" s="5"/>
      <c r="G153" s="54"/>
    </row>
    <row r="154" spans="1:3" s="5" customFormat="1" ht="7.5" customHeight="1">
      <c r="A154" s="22"/>
      <c r="B154" s="23"/>
      <c r="C154" s="23"/>
    </row>
    <row r="155" spans="1:3" s="5" customFormat="1" ht="25.5">
      <c r="A155" s="22" t="s">
        <v>428</v>
      </c>
      <c r="B155" s="23">
        <v>1</v>
      </c>
      <c r="C155" s="47" t="s">
        <v>345</v>
      </c>
    </row>
    <row r="156" spans="1:3" s="5" customFormat="1" ht="7.5" customHeight="1">
      <c r="A156" s="22"/>
      <c r="B156" s="23"/>
      <c r="C156" s="23"/>
    </row>
    <row r="157" spans="1:7" s="5" customFormat="1" ht="12.75">
      <c r="A157" s="22"/>
      <c r="B157" s="23"/>
      <c r="C157" s="23" t="s">
        <v>291</v>
      </c>
      <c r="E157" s="8"/>
      <c r="G157" s="8"/>
    </row>
    <row r="158" spans="1:3" s="5" customFormat="1" ht="7.5" customHeight="1">
      <c r="A158" s="22"/>
      <c r="B158" s="23"/>
      <c r="C158" s="23"/>
    </row>
    <row r="159" spans="1:3" s="5" customFormat="1" ht="7.5" customHeight="1">
      <c r="A159" s="22"/>
      <c r="B159" s="23"/>
      <c r="C159" s="23"/>
    </row>
    <row r="160" spans="1:3" s="5" customFormat="1" ht="38.25">
      <c r="A160" s="22" t="s">
        <v>429</v>
      </c>
      <c r="B160" s="23">
        <v>1</v>
      </c>
      <c r="C160" s="47" t="s">
        <v>702</v>
      </c>
    </row>
    <row r="161" spans="1:3" s="5" customFormat="1" ht="7.5" customHeight="1">
      <c r="A161" s="22"/>
      <c r="B161" s="23"/>
      <c r="C161" s="23"/>
    </row>
    <row r="162" spans="1:7" s="5" customFormat="1" ht="12.75">
      <c r="A162" s="22"/>
      <c r="B162" s="23"/>
      <c r="C162" s="23" t="s">
        <v>291</v>
      </c>
      <c r="E162" s="8"/>
      <c r="G162" s="8"/>
    </row>
    <row r="163" spans="1:3" s="5" customFormat="1" ht="7.5" customHeight="1">
      <c r="A163" s="22"/>
      <c r="B163" s="23"/>
      <c r="C163" s="23"/>
    </row>
    <row r="164" spans="1:3" s="5" customFormat="1" ht="7.5" customHeight="1">
      <c r="A164" s="22"/>
      <c r="B164" s="23"/>
      <c r="C164" s="23"/>
    </row>
    <row r="165" spans="1:3" s="5" customFormat="1" ht="38.25">
      <c r="A165" s="22" t="s">
        <v>430</v>
      </c>
      <c r="B165" s="23">
        <v>1</v>
      </c>
      <c r="C165" s="47" t="s">
        <v>701</v>
      </c>
    </row>
    <row r="166" spans="1:3" s="5" customFormat="1" ht="7.5" customHeight="1">
      <c r="A166" s="22"/>
      <c r="B166" s="23"/>
      <c r="C166" s="23"/>
    </row>
    <row r="167" spans="1:7" s="5" customFormat="1" ht="12.75">
      <c r="A167" s="22"/>
      <c r="B167" s="23"/>
      <c r="C167" s="23" t="s">
        <v>291</v>
      </c>
      <c r="E167" s="8"/>
      <c r="G167" s="8"/>
    </row>
    <row r="168" spans="1:3" s="5" customFormat="1" ht="7.5" customHeight="1">
      <c r="A168" s="22"/>
      <c r="B168" s="23"/>
      <c r="C168" s="23"/>
    </row>
    <row r="169" spans="1:3" s="5" customFormat="1" ht="7.5" customHeight="1">
      <c r="A169" s="22"/>
      <c r="B169" s="23"/>
      <c r="C169" s="23"/>
    </row>
    <row r="170" spans="1:3" s="5" customFormat="1" ht="38.25">
      <c r="A170" s="22" t="s">
        <v>431</v>
      </c>
      <c r="B170" s="23">
        <v>1</v>
      </c>
      <c r="C170" s="47" t="s">
        <v>346</v>
      </c>
    </row>
    <row r="171" spans="1:3" s="5" customFormat="1" ht="7.5" customHeight="1">
      <c r="A171" s="22"/>
      <c r="B171" s="23"/>
      <c r="C171" s="23"/>
    </row>
    <row r="172" spans="1:7" s="5" customFormat="1" ht="12.75">
      <c r="A172" s="22"/>
      <c r="B172" s="23"/>
      <c r="C172" s="23" t="s">
        <v>291</v>
      </c>
      <c r="E172" s="8"/>
      <c r="G172" s="8"/>
    </row>
    <row r="173" spans="1:3" s="5" customFormat="1" ht="7.5" customHeight="1">
      <c r="A173" s="22"/>
      <c r="B173" s="23"/>
      <c r="C173" s="23"/>
    </row>
    <row r="174" spans="1:3" s="5" customFormat="1" ht="7.5" customHeight="1">
      <c r="A174" s="22"/>
      <c r="B174" s="23"/>
      <c r="C174" s="23"/>
    </row>
    <row r="175" spans="1:3" s="5" customFormat="1" ht="51">
      <c r="A175" s="22" t="s">
        <v>433</v>
      </c>
      <c r="B175" s="23">
        <v>5</v>
      </c>
      <c r="C175" s="47" t="s">
        <v>703</v>
      </c>
    </row>
    <row r="176" spans="1:3" s="5" customFormat="1" ht="7.5" customHeight="1">
      <c r="A176" s="22"/>
      <c r="B176" s="23"/>
      <c r="C176" s="23"/>
    </row>
    <row r="177" ht="12.75">
      <c r="C177" t="s">
        <v>432</v>
      </c>
    </row>
    <row r="178" spans="1:3" s="5" customFormat="1" ht="7.5" customHeight="1">
      <c r="A178" s="22"/>
      <c r="B178" s="23"/>
      <c r="C178" s="23"/>
    </row>
    <row r="179" spans="1:7" s="5" customFormat="1" ht="12.75">
      <c r="A179" s="22"/>
      <c r="B179" s="23"/>
      <c r="C179" s="23" t="s">
        <v>594</v>
      </c>
      <c r="E179" s="8"/>
      <c r="G179" s="8"/>
    </row>
    <row r="180" spans="1:3" s="5" customFormat="1" ht="7.5" customHeight="1">
      <c r="A180" s="22"/>
      <c r="B180" s="23"/>
      <c r="C180" s="23"/>
    </row>
    <row r="181" ht="7.5" customHeight="1"/>
    <row r="182" spans="3:7" ht="13.5" thickBot="1">
      <c r="C182" s="62" t="s">
        <v>254</v>
      </c>
      <c r="F182" s="13"/>
      <c r="G182" s="13"/>
    </row>
  </sheetData>
  <printOptions/>
  <pageMargins left="0.73" right="0.2" top="1" bottom="1" header="0.4921259845" footer="0.4921259845"/>
  <pageSetup firstPageNumber="2" useFirstPageNumber="1" horizontalDpi="300" verticalDpi="300" orientation="portrait" paperSize="9" r:id="rId1"/>
  <headerFooter alignWithMargins="0">
    <oddHeader>&amp;L&amp;"Arial,Fett"BVH: Musterschule&amp;"Arial,Standard"
Sanierung der Heizungsanlage - Einbau einer Holzpelletanlage&amp;R&amp;A
Seite &amp;P+14</oddHeader>
    <oddFooter>&amp;LhessenENERGIE GmbH
im Auftrag des HMULV&amp;C&amp;8Zuarbeit: GkE - Gesellschaft für kommunales Energiemanagement, Fürth&amp;RStand: Juli 2005</oddFooter>
  </headerFooter>
</worksheet>
</file>

<file path=xl/worksheets/sheet13.xml><?xml version="1.0" encoding="utf-8"?>
<worksheet xmlns="http://schemas.openxmlformats.org/spreadsheetml/2006/main" xmlns:r="http://schemas.openxmlformats.org/officeDocument/2006/relationships">
  <dimension ref="A1:H89"/>
  <sheetViews>
    <sheetView workbookViewId="0" topLeftCell="A60">
      <selection activeCell="C84" sqref="C84"/>
    </sheetView>
  </sheetViews>
  <sheetFormatPr defaultColWidth="11.421875" defaultRowHeight="12.75"/>
  <cols>
    <col min="1" max="1" width="5.140625" style="9" customWidth="1"/>
    <col min="2" max="2" width="5.00390625" style="10" bestFit="1" customWidth="1"/>
    <col min="3" max="3" width="51.57421875" style="7" customWidth="1"/>
    <col min="4" max="4" width="1.7109375" style="3" customWidth="1"/>
    <col min="5" max="5" width="14.7109375" style="3" customWidth="1"/>
    <col min="6" max="6" width="1.7109375" style="3" customWidth="1"/>
    <col min="7" max="7" width="14.7109375" style="3" customWidth="1"/>
    <col min="8" max="16384" width="11.421875" style="3" customWidth="1"/>
  </cols>
  <sheetData>
    <row r="1" spans="1:7" ht="12.75">
      <c r="A1" s="29" t="s">
        <v>590</v>
      </c>
      <c r="B1" s="30" t="s">
        <v>591</v>
      </c>
      <c r="C1" s="31" t="s">
        <v>589</v>
      </c>
      <c r="D1" s="32"/>
      <c r="E1" s="33" t="s">
        <v>592</v>
      </c>
      <c r="F1" s="33"/>
      <c r="G1" s="33" t="s">
        <v>593</v>
      </c>
    </row>
    <row r="3" ht="12.75">
      <c r="C3" s="34" t="s">
        <v>159</v>
      </c>
    </row>
    <row r="4" ht="7.5" customHeight="1"/>
    <row r="5" spans="1:8" ht="38.25">
      <c r="A5" s="28"/>
      <c r="C5" s="139" t="s">
        <v>707</v>
      </c>
      <c r="H5" s="134"/>
    </row>
    <row r="6" spans="1:3" ht="4.5" customHeight="1">
      <c r="A6" s="28"/>
      <c r="C6" s="35"/>
    </row>
    <row r="7" spans="1:3" ht="51">
      <c r="A7" s="28"/>
      <c r="C7" s="35" t="s">
        <v>545</v>
      </c>
    </row>
    <row r="8" spans="1:3" ht="4.5" customHeight="1">
      <c r="A8" s="28"/>
      <c r="C8" s="35"/>
    </row>
    <row r="9" spans="1:3" ht="25.5">
      <c r="A9" s="28"/>
      <c r="C9" s="35" t="s">
        <v>154</v>
      </c>
    </row>
    <row r="10" spans="1:3" ht="51">
      <c r="A10" s="28"/>
      <c r="C10" s="35" t="s">
        <v>708</v>
      </c>
    </row>
    <row r="11" spans="1:3" ht="4.5" customHeight="1">
      <c r="A11" s="28"/>
      <c r="C11" s="35"/>
    </row>
    <row r="12" spans="1:3" ht="38.25">
      <c r="A12" s="28"/>
      <c r="C12" s="35" t="s">
        <v>155</v>
      </c>
    </row>
    <row r="13" spans="1:3" ht="4.5" customHeight="1">
      <c r="A13" s="28"/>
      <c r="C13" s="35"/>
    </row>
    <row r="14" spans="1:3" ht="38.25">
      <c r="A14" s="28"/>
      <c r="C14" s="35" t="s">
        <v>709</v>
      </c>
    </row>
    <row r="15" ht="7.5" customHeight="1">
      <c r="A15" s="28"/>
    </row>
    <row r="16" spans="1:7" ht="52.5" customHeight="1">
      <c r="A16" s="28" t="s">
        <v>164</v>
      </c>
      <c r="B16" s="10">
        <v>1</v>
      </c>
      <c r="C16" s="4" t="s">
        <v>710</v>
      </c>
      <c r="E16" s="8"/>
      <c r="G16" s="8"/>
    </row>
    <row r="17" ht="7.5" customHeight="1">
      <c r="A17" s="28"/>
    </row>
    <row r="18" ht="7.5" customHeight="1">
      <c r="A18" s="28"/>
    </row>
    <row r="19" spans="1:3" ht="12.75">
      <c r="A19" s="28" t="s">
        <v>435</v>
      </c>
      <c r="B19" s="10">
        <v>1</v>
      </c>
      <c r="C19" s="7" t="s">
        <v>543</v>
      </c>
    </row>
    <row r="20" spans="1:3" ht="25.5">
      <c r="A20" s="28"/>
      <c r="C20" s="7" t="s">
        <v>434</v>
      </c>
    </row>
    <row r="21" ht="7.5" customHeight="1">
      <c r="A21" s="28"/>
    </row>
    <row r="22" spans="1:7" ht="25.5">
      <c r="A22" s="28"/>
      <c r="C22" s="7" t="s">
        <v>156</v>
      </c>
      <c r="E22" s="8"/>
      <c r="G22" s="8"/>
    </row>
    <row r="23" ht="7.5" customHeight="1">
      <c r="A23" s="28"/>
    </row>
    <row r="24" ht="7.5" customHeight="1">
      <c r="A24" s="28"/>
    </row>
    <row r="25" spans="1:3" ht="38.25">
      <c r="A25" s="28" t="s">
        <v>436</v>
      </c>
      <c r="B25" s="10">
        <v>1</v>
      </c>
      <c r="C25" s="6" t="s">
        <v>544</v>
      </c>
    </row>
    <row r="26" ht="7.5" customHeight="1">
      <c r="A26" s="28"/>
    </row>
    <row r="27" spans="1:7" ht="25.5">
      <c r="A27" s="28"/>
      <c r="C27" s="6" t="s">
        <v>157</v>
      </c>
      <c r="E27" s="8"/>
      <c r="G27" s="8"/>
    </row>
    <row r="28" ht="7.5" customHeight="1">
      <c r="A28" s="28"/>
    </row>
    <row r="29" ht="7.5" customHeight="1">
      <c r="A29" s="28"/>
    </row>
    <row r="30" spans="1:3" ht="12.75">
      <c r="A30" s="28" t="s">
        <v>438</v>
      </c>
      <c r="B30" s="10">
        <v>1</v>
      </c>
      <c r="C30" s="6" t="s">
        <v>437</v>
      </c>
    </row>
    <row r="31" ht="7.5" customHeight="1">
      <c r="A31" s="28"/>
    </row>
    <row r="32" spans="1:7" ht="12.75">
      <c r="A32" s="28"/>
      <c r="C32" s="6" t="s">
        <v>542</v>
      </c>
      <c r="E32" s="8"/>
      <c r="G32" s="8"/>
    </row>
    <row r="33" ht="7.5" customHeight="1">
      <c r="A33" s="28"/>
    </row>
    <row r="34" ht="7.5" customHeight="1">
      <c r="A34" s="28"/>
    </row>
    <row r="35" spans="1:7" ht="51">
      <c r="A35" s="28" t="s">
        <v>439</v>
      </c>
      <c r="B35" s="10">
        <v>6</v>
      </c>
      <c r="C35" s="4" t="s">
        <v>711</v>
      </c>
      <c r="E35" s="8"/>
      <c r="G35" s="8"/>
    </row>
    <row r="36" ht="7.5" customHeight="1">
      <c r="A36" s="28"/>
    </row>
    <row r="37" ht="7.5" customHeight="1">
      <c r="A37" s="28"/>
    </row>
    <row r="38" spans="1:7" ht="38.25">
      <c r="A38" s="28" t="s">
        <v>440</v>
      </c>
      <c r="B38" s="10">
        <v>20</v>
      </c>
      <c r="C38" s="4" t="s">
        <v>712</v>
      </c>
      <c r="E38" s="8"/>
      <c r="G38" s="8"/>
    </row>
    <row r="39" ht="7.5" customHeight="1">
      <c r="A39" s="28"/>
    </row>
    <row r="40" ht="7.5" customHeight="1">
      <c r="A40" s="28"/>
    </row>
    <row r="41" spans="1:7" ht="89.25">
      <c r="A41" s="28" t="s">
        <v>441</v>
      </c>
      <c r="B41" s="10">
        <v>10</v>
      </c>
      <c r="C41" s="4" t="s">
        <v>0</v>
      </c>
      <c r="E41" s="8"/>
      <c r="G41" s="8"/>
    </row>
    <row r="42" ht="7.5" customHeight="1">
      <c r="A42" s="28"/>
    </row>
    <row r="43" ht="7.5" customHeight="1">
      <c r="A43" s="28"/>
    </row>
    <row r="44" spans="1:7" ht="25.5">
      <c r="A44" s="28" t="s">
        <v>442</v>
      </c>
      <c r="B44" s="10">
        <v>2</v>
      </c>
      <c r="C44" s="4" t="s">
        <v>284</v>
      </c>
      <c r="E44" s="8"/>
      <c r="G44" s="8"/>
    </row>
    <row r="45" ht="7.5" customHeight="1">
      <c r="A45" s="28"/>
    </row>
    <row r="46" spans="1:7" ht="7.5" customHeight="1">
      <c r="A46" s="14"/>
      <c r="B46" s="12"/>
      <c r="C46" s="12"/>
      <c r="E46" s="5"/>
      <c r="G46" s="5"/>
    </row>
    <row r="47" spans="1:7" ht="12.75">
      <c r="A47" s="14" t="s">
        <v>443</v>
      </c>
      <c r="B47" s="12">
        <v>1</v>
      </c>
      <c r="C47" s="12" t="s">
        <v>353</v>
      </c>
      <c r="E47" s="5"/>
      <c r="G47" s="5"/>
    </row>
    <row r="48" spans="1:7" ht="7.5" customHeight="1">
      <c r="A48" s="14"/>
      <c r="B48" s="12"/>
      <c r="C48" s="12"/>
      <c r="E48" s="5"/>
      <c r="G48" s="5"/>
    </row>
    <row r="49" spans="1:7" ht="12.75">
      <c r="A49" s="28"/>
      <c r="C49" s="7" t="s">
        <v>246</v>
      </c>
      <c r="E49" s="8"/>
      <c r="G49" s="8"/>
    </row>
    <row r="50" spans="1:3" ht="7.5" customHeight="1">
      <c r="A50" s="14"/>
      <c r="B50" s="12"/>
      <c r="C50" s="12"/>
    </row>
    <row r="51" ht="7.5" customHeight="1">
      <c r="A51" s="28"/>
    </row>
    <row r="52" spans="1:7" ht="12.75">
      <c r="A52" s="28" t="s">
        <v>444</v>
      </c>
      <c r="B52" s="10">
        <v>2</v>
      </c>
      <c r="C52" s="4" t="s">
        <v>519</v>
      </c>
      <c r="E52" s="8"/>
      <c r="G52" s="8"/>
    </row>
    <row r="53" ht="7.5" customHeight="1">
      <c r="A53" s="28"/>
    </row>
    <row r="54" spans="1:7" ht="7.5" customHeight="1">
      <c r="A54" s="36"/>
      <c r="C54" s="6"/>
      <c r="E54" s="5"/>
      <c r="G54" s="5"/>
    </row>
    <row r="55" spans="1:7" ht="51">
      <c r="A55" s="26"/>
      <c r="B55" s="3"/>
      <c r="C55" s="37" t="s">
        <v>1</v>
      </c>
      <c r="E55" s="5"/>
      <c r="G55" s="5"/>
    </row>
    <row r="56" spans="1:7" ht="63.75">
      <c r="A56" s="26"/>
      <c r="B56" s="3"/>
      <c r="C56" s="38" t="s">
        <v>2</v>
      </c>
      <c r="E56" s="5"/>
      <c r="G56" s="5"/>
    </row>
    <row r="57" spans="1:7" ht="38.25">
      <c r="A57" s="26"/>
      <c r="B57" s="3"/>
      <c r="C57" s="38" t="s">
        <v>3</v>
      </c>
      <c r="E57" s="5"/>
      <c r="G57" s="5"/>
    </row>
    <row r="58" spans="1:7" ht="25.5">
      <c r="A58" s="26"/>
      <c r="B58" s="3"/>
      <c r="C58" s="37" t="s">
        <v>230</v>
      </c>
      <c r="E58" s="5"/>
      <c r="G58" s="5"/>
    </row>
    <row r="59" spans="1:7" ht="51">
      <c r="A59" s="39" t="s">
        <v>445</v>
      </c>
      <c r="B59" s="40">
        <v>5000</v>
      </c>
      <c r="C59" s="41" t="s">
        <v>4</v>
      </c>
      <c r="E59" s="8"/>
      <c r="G59" s="8"/>
    </row>
    <row r="60" spans="1:7" ht="7.5" customHeight="1">
      <c r="A60" s="39"/>
      <c r="B60" s="40"/>
      <c r="C60" s="11"/>
      <c r="E60" s="5"/>
      <c r="G60" s="5"/>
    </row>
    <row r="61" spans="1:7" ht="7.5" customHeight="1">
      <c r="A61" s="39"/>
      <c r="B61" s="40"/>
      <c r="C61" s="41"/>
      <c r="E61" s="5"/>
      <c r="G61" s="5"/>
    </row>
    <row r="62" spans="1:7" ht="63.75">
      <c r="A62" s="39" t="s">
        <v>446</v>
      </c>
      <c r="B62" s="40">
        <v>300</v>
      </c>
      <c r="C62" s="41" t="s">
        <v>5</v>
      </c>
      <c r="E62" s="8"/>
      <c r="G62" s="8"/>
    </row>
    <row r="63" spans="1:3" ht="7.5" customHeight="1">
      <c r="A63" s="39"/>
      <c r="B63" s="40"/>
      <c r="C63" s="3"/>
    </row>
    <row r="64" spans="1:3" ht="7.5" customHeight="1">
      <c r="A64" s="39"/>
      <c r="B64" s="40"/>
      <c r="C64" s="3"/>
    </row>
    <row r="65" spans="1:7" ht="51">
      <c r="A65" s="39" t="s">
        <v>447</v>
      </c>
      <c r="B65" s="40">
        <v>5</v>
      </c>
      <c r="C65" s="41" t="s">
        <v>6</v>
      </c>
      <c r="E65" s="8"/>
      <c r="G65" s="8"/>
    </row>
    <row r="66" spans="1:3" ht="7.5" customHeight="1">
      <c r="A66" s="28"/>
      <c r="C66" s="3"/>
    </row>
    <row r="67" spans="1:3" ht="7.5" customHeight="1">
      <c r="A67" s="28"/>
      <c r="C67" s="3"/>
    </row>
    <row r="68" spans="1:7" ht="25.5">
      <c r="A68" s="39" t="s">
        <v>448</v>
      </c>
      <c r="B68" s="40">
        <v>1</v>
      </c>
      <c r="C68" s="41" t="s">
        <v>528</v>
      </c>
      <c r="E68" s="8"/>
      <c r="G68" s="8"/>
    </row>
    <row r="69" spans="1:3" ht="7.5" customHeight="1">
      <c r="A69" s="39"/>
      <c r="B69" s="40"/>
      <c r="C69" s="3"/>
    </row>
    <row r="70" spans="1:3" ht="7.5" customHeight="1">
      <c r="A70" s="39"/>
      <c r="B70" s="40"/>
      <c r="C70" s="3"/>
    </row>
    <row r="71" spans="1:7" ht="25.5">
      <c r="A71" s="39" t="s">
        <v>449</v>
      </c>
      <c r="B71" s="40">
        <v>7</v>
      </c>
      <c r="C71" s="41" t="s">
        <v>7</v>
      </c>
      <c r="E71" s="8"/>
      <c r="G71" s="8"/>
    </row>
    <row r="72" spans="1:3" ht="7.5" customHeight="1">
      <c r="A72" s="39"/>
      <c r="B72" s="40"/>
      <c r="C72" s="3"/>
    </row>
    <row r="73" spans="1:3" ht="7.5" customHeight="1">
      <c r="A73" s="39"/>
      <c r="B73" s="40"/>
      <c r="C73" s="3"/>
    </row>
    <row r="74" spans="1:7" ht="25.5">
      <c r="A74" s="39" t="s">
        <v>450</v>
      </c>
      <c r="B74" s="40">
        <v>4</v>
      </c>
      <c r="C74" s="41" t="s">
        <v>8</v>
      </c>
      <c r="E74" s="8"/>
      <c r="G74" s="8"/>
    </row>
    <row r="75" spans="1:3" ht="7.5" customHeight="1">
      <c r="A75" s="39"/>
      <c r="B75" s="40"/>
      <c r="C75" s="3"/>
    </row>
    <row r="76" ht="7.5" customHeight="1">
      <c r="A76" s="28"/>
    </row>
    <row r="77" spans="1:7" ht="25.5">
      <c r="A77" s="28" t="s">
        <v>451</v>
      </c>
      <c r="B77" s="10">
        <v>12</v>
      </c>
      <c r="C77" s="7" t="s">
        <v>9</v>
      </c>
      <c r="E77" s="5"/>
      <c r="F77" s="5"/>
      <c r="G77" s="5"/>
    </row>
    <row r="78" spans="1:7" ht="25.5">
      <c r="A78" s="28"/>
      <c r="C78" s="7" t="s">
        <v>165</v>
      </c>
      <c r="E78" s="8"/>
      <c r="F78" s="5"/>
      <c r="G78" s="8"/>
    </row>
    <row r="79" ht="7.5" customHeight="1">
      <c r="A79" s="28"/>
    </row>
    <row r="80" spans="1:7" ht="7.5" customHeight="1">
      <c r="A80" s="95"/>
      <c r="B80" s="5"/>
      <c r="C80" s="5"/>
      <c r="D80" s="5"/>
      <c r="E80" s="5"/>
      <c r="F80" s="5"/>
      <c r="G80" s="5"/>
    </row>
    <row r="81" spans="1:7" s="91" customFormat="1" ht="13.5" thickBot="1">
      <c r="A81" s="93"/>
      <c r="C81" s="94" t="s">
        <v>160</v>
      </c>
      <c r="F81" s="92"/>
      <c r="G81" s="92"/>
    </row>
    <row r="82" ht="12.75">
      <c r="A82" s="28"/>
    </row>
    <row r="83" ht="12.75">
      <c r="A83" s="28"/>
    </row>
    <row r="84" ht="12.75">
      <c r="A84" s="28"/>
    </row>
    <row r="85" ht="12.75">
      <c r="A85" s="28"/>
    </row>
    <row r="86" ht="12.75">
      <c r="A86" s="28"/>
    </row>
    <row r="87" ht="12.75">
      <c r="A87" s="28"/>
    </row>
    <row r="88" ht="12.75">
      <c r="A88" s="28"/>
    </row>
    <row r="89" ht="12.75">
      <c r="A89" s="28"/>
    </row>
  </sheetData>
  <printOptions/>
  <pageMargins left="0.73" right="0.2" top="1" bottom="1" header="0.4921259845" footer="0.4921259845"/>
  <pageSetup firstPageNumber="2" useFirstPageNumber="1" horizontalDpi="300" verticalDpi="300" orientation="portrait" paperSize="9" r:id="rId1"/>
  <headerFooter alignWithMargins="0">
    <oddHeader>&amp;L&amp;"Arial,Fett"BVH: Musterschule&amp;"Arial,Standard"
Sanierung der Heizungsanlage - Einbau einer Holzpelletanlage&amp;R&amp;A
Seite &amp;P+18</oddHeader>
    <oddFooter>&amp;LhessenENERGIE GmbH
im Auftrag des HMULV&amp;C&amp;8Zuarbeit: GkE - Gesellschaft für kommunales Energiemanagement, Fürth&amp;RStand: Juli 2005</oddFooter>
  </headerFooter>
</worksheet>
</file>

<file path=xl/worksheets/sheet14.xml><?xml version="1.0" encoding="utf-8"?>
<worksheet xmlns="http://schemas.openxmlformats.org/spreadsheetml/2006/main" xmlns:r="http://schemas.openxmlformats.org/officeDocument/2006/relationships">
  <dimension ref="A1:G52"/>
  <sheetViews>
    <sheetView workbookViewId="0" topLeftCell="A30">
      <selection activeCell="G35" sqref="G35"/>
    </sheetView>
  </sheetViews>
  <sheetFormatPr defaultColWidth="11.421875" defaultRowHeight="12.75"/>
  <cols>
    <col min="1" max="1" width="5.140625" style="9" customWidth="1"/>
    <col min="2" max="2" width="5.00390625" style="10" bestFit="1" customWidth="1"/>
    <col min="3" max="3" width="51.28125" style="12" customWidth="1"/>
    <col min="4" max="4" width="1.57421875" style="3" customWidth="1"/>
    <col min="5" max="5" width="14.7109375" style="3" customWidth="1"/>
    <col min="6" max="6" width="1.57421875" style="3" customWidth="1"/>
    <col min="7" max="7" width="15.28125" style="3" customWidth="1"/>
    <col min="8" max="16384" width="11.421875" style="3" customWidth="1"/>
  </cols>
  <sheetData>
    <row r="1" spans="1:7" ht="12.75">
      <c r="A1" s="29" t="s">
        <v>590</v>
      </c>
      <c r="B1" s="30" t="s">
        <v>591</v>
      </c>
      <c r="C1" s="31" t="s">
        <v>589</v>
      </c>
      <c r="D1" s="32"/>
      <c r="E1" s="33" t="s">
        <v>592</v>
      </c>
      <c r="F1" s="33"/>
      <c r="G1" s="33" t="s">
        <v>593</v>
      </c>
    </row>
    <row r="3" spans="1:3" ht="12.75">
      <c r="A3" s="34"/>
      <c r="C3" s="15" t="s">
        <v>161</v>
      </c>
    </row>
    <row r="4" ht="7.5" customHeight="1"/>
    <row r="5" spans="1:3" ht="25.5">
      <c r="A5" s="43"/>
      <c r="B5" s="40"/>
      <c r="C5" s="23" t="s">
        <v>511</v>
      </c>
    </row>
    <row r="6" spans="1:3" ht="7.5" customHeight="1">
      <c r="A6" s="43"/>
      <c r="B6" s="40"/>
      <c r="C6" s="23"/>
    </row>
    <row r="7" spans="1:3" ht="51">
      <c r="A7" s="43"/>
      <c r="B7" s="40"/>
      <c r="C7" s="23" t="s">
        <v>10</v>
      </c>
    </row>
    <row r="8" spans="1:3" ht="38.25">
      <c r="A8" s="43"/>
      <c r="B8" s="40"/>
      <c r="C8" s="23" t="s">
        <v>512</v>
      </c>
    </row>
    <row r="9" spans="1:3" ht="7.5" customHeight="1">
      <c r="A9" s="43"/>
      <c r="B9" s="40"/>
      <c r="C9" s="23"/>
    </row>
    <row r="10" spans="1:3" ht="38.25">
      <c r="A10" s="43"/>
      <c r="B10" s="40"/>
      <c r="C10" s="23" t="s">
        <v>513</v>
      </c>
    </row>
    <row r="11" spans="1:3" ht="7.5" customHeight="1">
      <c r="A11" s="43"/>
      <c r="B11" s="40"/>
      <c r="C11" s="23"/>
    </row>
    <row r="12" spans="1:7" ht="12.75">
      <c r="A12" s="43" t="s">
        <v>166</v>
      </c>
      <c r="B12" s="40">
        <v>4</v>
      </c>
      <c r="C12" s="23" t="s">
        <v>514</v>
      </c>
      <c r="E12" s="8"/>
      <c r="G12" s="8"/>
    </row>
    <row r="13" spans="1:3" ht="7.5" customHeight="1">
      <c r="A13" s="43"/>
      <c r="B13" s="40"/>
      <c r="C13" s="23"/>
    </row>
    <row r="14" spans="1:3" ht="7.5" customHeight="1">
      <c r="A14" s="43"/>
      <c r="B14" s="40"/>
      <c r="C14" s="23"/>
    </row>
    <row r="15" spans="1:7" ht="12.75">
      <c r="A15" s="43" t="s">
        <v>262</v>
      </c>
      <c r="B15" s="40">
        <v>8</v>
      </c>
      <c r="C15" s="23" t="s">
        <v>515</v>
      </c>
      <c r="E15" s="8"/>
      <c r="G15" s="8"/>
    </row>
    <row r="16" spans="1:3" ht="7.5" customHeight="1">
      <c r="A16" s="43"/>
      <c r="B16" s="40"/>
      <c r="C16" s="23"/>
    </row>
    <row r="17" spans="1:3" ht="7.5" customHeight="1">
      <c r="A17" s="43"/>
      <c r="B17" s="40"/>
      <c r="C17" s="23"/>
    </row>
    <row r="18" spans="1:7" ht="12.75">
      <c r="A18" s="43" t="s">
        <v>452</v>
      </c>
      <c r="B18" s="40">
        <v>8</v>
      </c>
      <c r="C18" s="23" t="s">
        <v>516</v>
      </c>
      <c r="E18" s="8"/>
      <c r="G18" s="8"/>
    </row>
    <row r="19" ht="7.5" customHeight="1"/>
    <row r="20" ht="7.5" customHeight="1"/>
    <row r="21" spans="1:3" ht="51">
      <c r="A21" s="43" t="s">
        <v>453</v>
      </c>
      <c r="B21" s="40">
        <v>1</v>
      </c>
      <c r="C21" s="23" t="s">
        <v>12</v>
      </c>
    </row>
    <row r="22" spans="1:7" ht="25.5">
      <c r="A22" s="43"/>
      <c r="B22" s="40"/>
      <c r="C22" s="23" t="s">
        <v>11</v>
      </c>
      <c r="E22" s="8"/>
      <c r="G22" s="8"/>
    </row>
    <row r="23" spans="1:3" ht="7.5" customHeight="1">
      <c r="A23" s="43"/>
      <c r="B23" s="40"/>
      <c r="C23" s="23"/>
    </row>
    <row r="24" spans="1:3" ht="7.5" customHeight="1">
      <c r="A24" s="43"/>
      <c r="B24" s="40"/>
      <c r="C24" s="23"/>
    </row>
    <row r="25" spans="1:7" ht="38.25">
      <c r="A25" s="43" t="s">
        <v>454</v>
      </c>
      <c r="B25" s="40">
        <v>1</v>
      </c>
      <c r="C25" s="25" t="s">
        <v>13</v>
      </c>
      <c r="E25" s="8"/>
      <c r="G25" s="8"/>
    </row>
    <row r="26" spans="1:3" ht="7.5" customHeight="1">
      <c r="A26" s="43"/>
      <c r="B26" s="40"/>
      <c r="C26" s="23"/>
    </row>
    <row r="27" spans="1:3" ht="7.5" customHeight="1">
      <c r="A27" s="43"/>
      <c r="B27" s="40"/>
      <c r="C27" s="23"/>
    </row>
    <row r="28" spans="1:3" ht="26.25" customHeight="1">
      <c r="A28" s="43" t="s">
        <v>455</v>
      </c>
      <c r="B28" s="40">
        <v>1</v>
      </c>
      <c r="C28" s="23" t="s">
        <v>517</v>
      </c>
    </row>
    <row r="29" spans="1:7" ht="12.75">
      <c r="A29" s="43"/>
      <c r="B29" s="40"/>
      <c r="C29" s="23" t="s">
        <v>518</v>
      </c>
      <c r="E29" s="8"/>
      <c r="G29" s="8"/>
    </row>
    <row r="30" spans="1:3" ht="7.5" customHeight="1">
      <c r="A30" s="43"/>
      <c r="B30" s="40"/>
      <c r="C30" s="23"/>
    </row>
    <row r="31" spans="1:3" ht="7.5" customHeight="1">
      <c r="A31" s="43"/>
      <c r="B31" s="40"/>
      <c r="C31" s="23"/>
    </row>
    <row r="32" spans="1:7" ht="38.25">
      <c r="A32" s="43" t="s">
        <v>456</v>
      </c>
      <c r="B32" s="40">
        <v>1</v>
      </c>
      <c r="C32" s="23" t="s">
        <v>14</v>
      </c>
      <c r="E32" s="8"/>
      <c r="G32" s="8"/>
    </row>
    <row r="33" ht="7.5" customHeight="1"/>
    <row r="34" ht="7.5" customHeight="1"/>
    <row r="35" ht="51">
      <c r="C35" s="12" t="s">
        <v>530</v>
      </c>
    </row>
    <row r="36" ht="7.5" customHeight="1"/>
    <row r="37" spans="3:7" ht="25.5">
      <c r="C37" s="12" t="s">
        <v>639</v>
      </c>
      <c r="E37" s="5"/>
      <c r="G37" s="5"/>
    </row>
    <row r="38" ht="25.5">
      <c r="C38" s="12" t="s">
        <v>15</v>
      </c>
    </row>
    <row r="39" ht="7.5" customHeight="1"/>
    <row r="40" spans="1:7" ht="25.5">
      <c r="A40" s="9" t="s">
        <v>457</v>
      </c>
      <c r="B40" s="10">
        <v>1</v>
      </c>
      <c r="C40" s="12" t="s">
        <v>531</v>
      </c>
      <c r="E40" s="8"/>
      <c r="G40" s="8"/>
    </row>
    <row r="41" ht="7.5" customHeight="1"/>
    <row r="42" ht="7.5" customHeight="1"/>
    <row r="43" spans="1:7" ht="25.5">
      <c r="A43" s="9" t="s">
        <v>458</v>
      </c>
      <c r="B43" s="10">
        <v>1</v>
      </c>
      <c r="C43" s="12" t="s">
        <v>532</v>
      </c>
      <c r="E43" s="8"/>
      <c r="G43" s="8"/>
    </row>
    <row r="44" ht="7.5" customHeight="1"/>
    <row r="45" ht="7.5" customHeight="1"/>
    <row r="46" spans="1:7" ht="25.5">
      <c r="A46" s="9" t="s">
        <v>459</v>
      </c>
      <c r="B46" s="10">
        <v>1</v>
      </c>
      <c r="C46" s="12" t="s">
        <v>533</v>
      </c>
      <c r="E46" s="8"/>
      <c r="G46" s="8"/>
    </row>
    <row r="47" ht="7.5" customHeight="1"/>
    <row r="48" ht="7.5" customHeight="1"/>
    <row r="49" spans="1:7" ht="25.5">
      <c r="A49" s="9" t="s">
        <v>460</v>
      </c>
      <c r="B49" s="10">
        <v>1</v>
      </c>
      <c r="C49" s="12" t="s">
        <v>534</v>
      </c>
      <c r="E49" s="8"/>
      <c r="G49" s="8"/>
    </row>
    <row r="50" ht="7.5" customHeight="1"/>
    <row r="51" ht="7.5" customHeight="1"/>
    <row r="52" spans="1:7" s="91" customFormat="1" ht="13.5" thickBot="1">
      <c r="A52" s="93"/>
      <c r="C52" s="94" t="s">
        <v>256</v>
      </c>
      <c r="F52" s="92"/>
      <c r="G52" s="92"/>
    </row>
  </sheetData>
  <printOptions/>
  <pageMargins left="0.73" right="0.2" top="1" bottom="1" header="0.4921259845" footer="0.4921259845"/>
  <pageSetup firstPageNumber="2" useFirstPageNumber="1" horizontalDpi="300" verticalDpi="300" orientation="portrait" paperSize="9" r:id="rId1"/>
  <headerFooter alignWithMargins="0">
    <oddHeader>&amp;L&amp;"Arial,Fett"BVH: Musterschule&amp;"Arial,Standard"
Sanierung der Heizungsanlage - Einbau einer Holzpelletanlage&amp;R&amp;A
Seite &amp;P+21</oddHeader>
    <oddFooter>&amp;LhessenENERGIE GmbH
im Auftrag des HMULV&amp;C&amp;8Zuarbeit: GkE - Gesellschaft für kommunales Energiemanagement, Fürth&amp;RStand: Juli 2005</oddFooter>
  </headerFooter>
</worksheet>
</file>

<file path=xl/worksheets/sheet15.xml><?xml version="1.0" encoding="utf-8"?>
<worksheet xmlns="http://schemas.openxmlformats.org/spreadsheetml/2006/main" xmlns:r="http://schemas.openxmlformats.org/officeDocument/2006/relationships">
  <dimension ref="A1:G37"/>
  <sheetViews>
    <sheetView workbookViewId="0" topLeftCell="A1">
      <selection activeCell="J7" sqref="J7"/>
    </sheetView>
  </sheetViews>
  <sheetFormatPr defaultColWidth="11.421875" defaultRowHeight="12.75"/>
  <cols>
    <col min="1" max="1" width="6.8515625" style="51" customWidth="1"/>
    <col min="2" max="2" width="5.57421875" style="52" customWidth="1"/>
    <col min="3" max="3" width="43.8515625" style="55" customWidth="1"/>
    <col min="4" max="4" width="1.57421875" style="0" customWidth="1"/>
    <col min="5" max="5" width="14.7109375" style="0" customWidth="1"/>
    <col min="6" max="6" width="1.57421875" style="0" customWidth="1"/>
    <col min="7" max="7" width="19.28125" style="0" customWidth="1"/>
  </cols>
  <sheetData>
    <row r="1" spans="1:7" s="3" customFormat="1" ht="12.75">
      <c r="A1" s="29" t="s">
        <v>590</v>
      </c>
      <c r="B1" s="30" t="s">
        <v>591</v>
      </c>
      <c r="C1" s="31" t="s">
        <v>589</v>
      </c>
      <c r="D1" s="32"/>
      <c r="E1" s="33"/>
      <c r="F1" s="33"/>
      <c r="G1" s="33" t="s">
        <v>593</v>
      </c>
    </row>
    <row r="3" ht="20.25">
      <c r="C3" s="80" t="s">
        <v>354</v>
      </c>
    </row>
    <row r="7" spans="2:7" ht="18">
      <c r="B7" s="81" t="s">
        <v>247</v>
      </c>
      <c r="C7" s="82"/>
      <c r="F7" s="45"/>
      <c r="G7" s="56"/>
    </row>
    <row r="8" spans="2:6" ht="18">
      <c r="B8" s="83"/>
      <c r="C8" s="82"/>
      <c r="F8" s="45"/>
    </row>
    <row r="9" spans="2:6" ht="18">
      <c r="B9" s="83"/>
      <c r="C9" s="82"/>
      <c r="F9" s="45"/>
    </row>
    <row r="10" spans="2:7" ht="18">
      <c r="B10" s="83" t="s">
        <v>293</v>
      </c>
      <c r="C10" s="82"/>
      <c r="F10" s="45"/>
      <c r="G10" s="56"/>
    </row>
    <row r="11" spans="2:6" ht="18">
      <c r="B11" s="83"/>
      <c r="C11" s="82"/>
      <c r="F11" s="45"/>
    </row>
    <row r="12" spans="2:6" ht="18">
      <c r="B12" s="83"/>
      <c r="C12" s="82"/>
      <c r="F12" s="45"/>
    </row>
    <row r="13" spans="2:7" ht="18">
      <c r="B13" s="81" t="s">
        <v>357</v>
      </c>
      <c r="C13" s="82"/>
      <c r="F13" s="45"/>
      <c r="G13" s="56"/>
    </row>
    <row r="14" spans="2:6" ht="18">
      <c r="B14" s="81"/>
      <c r="C14" s="82"/>
      <c r="F14" s="45"/>
    </row>
    <row r="15" spans="2:6" ht="18">
      <c r="B15" s="83"/>
      <c r="C15" s="82"/>
      <c r="F15" s="45"/>
    </row>
    <row r="16" spans="2:7" ht="18">
      <c r="B16" s="81" t="s">
        <v>358</v>
      </c>
      <c r="C16" s="82"/>
      <c r="F16" s="45"/>
      <c r="G16" s="56"/>
    </row>
    <row r="17" spans="2:6" ht="18">
      <c r="B17" s="83"/>
      <c r="C17" s="82"/>
      <c r="F17" s="45"/>
    </row>
    <row r="18" spans="2:6" ht="18">
      <c r="B18" s="83"/>
      <c r="C18" s="82"/>
      <c r="F18" s="45"/>
    </row>
    <row r="19" spans="2:7" ht="18">
      <c r="B19" s="81" t="s">
        <v>359</v>
      </c>
      <c r="C19" s="82"/>
      <c r="F19" s="45"/>
      <c r="G19" s="56"/>
    </row>
    <row r="20" spans="2:6" ht="18">
      <c r="B20" s="81"/>
      <c r="C20" s="82"/>
      <c r="F20" s="45"/>
    </row>
    <row r="21" spans="2:6" ht="18">
      <c r="B21" s="83"/>
      <c r="C21" s="82"/>
      <c r="F21" s="45"/>
    </row>
    <row r="22" spans="2:7" ht="18">
      <c r="B22" s="84" t="s">
        <v>360</v>
      </c>
      <c r="C22" s="82"/>
      <c r="F22" s="45"/>
      <c r="G22" s="56"/>
    </row>
    <row r="23" spans="2:6" ht="18">
      <c r="B23" s="83"/>
      <c r="C23" s="82"/>
      <c r="F23" s="45"/>
    </row>
    <row r="24" spans="2:6" ht="18">
      <c r="B24" s="83"/>
      <c r="C24" s="82"/>
      <c r="F24" s="45"/>
    </row>
    <row r="25" spans="2:7" ht="18">
      <c r="B25" s="81" t="s">
        <v>162</v>
      </c>
      <c r="C25" s="82"/>
      <c r="F25" s="45"/>
      <c r="G25" s="56"/>
    </row>
    <row r="26" spans="2:7" ht="18">
      <c r="B26" s="81"/>
      <c r="C26" s="82"/>
      <c r="F26" s="45"/>
      <c r="G26" s="45"/>
    </row>
    <row r="27" spans="2:7" ht="18">
      <c r="B27" s="81"/>
      <c r="C27" s="82"/>
      <c r="F27" s="45"/>
      <c r="G27" s="45"/>
    </row>
    <row r="28" spans="2:7" ht="18">
      <c r="B28" s="81" t="s">
        <v>161</v>
      </c>
      <c r="C28" s="82"/>
      <c r="E28" s="45"/>
      <c r="F28" s="45"/>
      <c r="G28" s="85"/>
    </row>
    <row r="29" spans="2:7" ht="18">
      <c r="B29" s="81"/>
      <c r="C29" s="82"/>
      <c r="F29" s="45"/>
      <c r="G29" s="45"/>
    </row>
    <row r="30" spans="2:7" ht="12" customHeight="1" thickBot="1">
      <c r="B30" s="83"/>
      <c r="C30" s="82"/>
      <c r="F30" s="57"/>
      <c r="G30" s="57"/>
    </row>
    <row r="31" spans="2:3" ht="18">
      <c r="B31" s="83"/>
      <c r="C31" s="82"/>
    </row>
    <row r="32" spans="2:7" ht="18">
      <c r="B32" s="83"/>
      <c r="C32" s="86" t="s">
        <v>355</v>
      </c>
      <c r="G32" s="56"/>
    </row>
    <row r="33" spans="2:3" ht="18">
      <c r="B33" s="83"/>
      <c r="C33" s="86"/>
    </row>
    <row r="34" spans="2:7" ht="18">
      <c r="B34" s="83"/>
      <c r="C34" s="86" t="s">
        <v>16</v>
      </c>
      <c r="G34" s="56"/>
    </row>
    <row r="35" spans="2:7" ht="6" customHeight="1" thickBot="1">
      <c r="B35" s="83"/>
      <c r="C35" s="86"/>
      <c r="F35" s="57"/>
      <c r="G35" s="57"/>
    </row>
    <row r="36" spans="2:7" ht="34.5" customHeight="1" thickBot="1">
      <c r="B36" s="83"/>
      <c r="C36" s="87" t="s">
        <v>356</v>
      </c>
      <c r="F36" s="88"/>
      <c r="G36" s="88"/>
    </row>
    <row r="37" spans="2:3" ht="18.75" thickTop="1">
      <c r="B37" s="83"/>
      <c r="C37" s="86"/>
    </row>
  </sheetData>
  <printOptions/>
  <pageMargins left="0.73" right="0.2" top="1" bottom="1" header="0.4921259845" footer="0.4921259845"/>
  <pageSetup firstPageNumber="2" useFirstPageNumber="1" horizontalDpi="300" verticalDpi="300" orientation="portrait" paperSize="9" r:id="rId1"/>
  <headerFooter alignWithMargins="0">
    <oddHeader>&amp;L&amp;"Arial,Fett"BVH: Musterschule&amp;"Arial,Standard"
Sanierung der Heizungsanlage - Einbau einer Holzpelletanlage&amp;R&amp;A
Seite &amp;P+23</oddHeader>
    <oddFooter>&amp;LhessenENERGIE GmbH
im Auftrag des HMULV&amp;C&amp;8Zuarbeit: GkE - Gesellschaft für kommunales Energiemanagement, Fürth&amp;RStand: Juli 2005</oddFooter>
  </headerFooter>
</worksheet>
</file>

<file path=xl/worksheets/sheet16.xml><?xml version="1.0" encoding="utf-8"?>
<worksheet xmlns="http://schemas.openxmlformats.org/spreadsheetml/2006/main" xmlns:r="http://schemas.openxmlformats.org/officeDocument/2006/relationships">
  <dimension ref="A1:V186"/>
  <sheetViews>
    <sheetView workbookViewId="0" topLeftCell="A158">
      <selection activeCell="B190" sqref="B190"/>
    </sheetView>
  </sheetViews>
  <sheetFormatPr defaultColWidth="14.421875" defaultRowHeight="12.75"/>
  <cols>
    <col min="1" max="1" width="6.28125" style="127" customWidth="1"/>
    <col min="2" max="2" width="35.00390625" style="127" customWidth="1"/>
    <col min="3" max="3" width="8.140625" style="127" customWidth="1"/>
    <col min="4" max="4" width="5.28125" style="127" customWidth="1"/>
    <col min="5" max="5" width="8.140625" style="127" bestFit="1" customWidth="1"/>
    <col min="6" max="6" width="9.140625" style="127" bestFit="1" customWidth="1"/>
    <col min="7" max="7" width="8.140625" style="127" bestFit="1" customWidth="1"/>
    <col min="8" max="8" width="9.140625" style="127" bestFit="1" customWidth="1"/>
    <col min="9" max="9" width="10.140625" style="127" bestFit="1" customWidth="1"/>
    <col min="10" max="10" width="11.00390625" style="127" bestFit="1" customWidth="1"/>
    <col min="11" max="11" width="8.140625" style="127" bestFit="1" customWidth="1"/>
    <col min="12" max="12" width="9.140625" style="127" bestFit="1" customWidth="1"/>
    <col min="13" max="13" width="10.140625" style="127" bestFit="1" customWidth="1"/>
    <col min="14" max="14" width="9.8515625" style="127" bestFit="1" customWidth="1"/>
    <col min="15" max="15" width="8.140625" style="127" bestFit="1" customWidth="1"/>
    <col min="16" max="16" width="9.140625" style="127" bestFit="1" customWidth="1"/>
    <col min="17" max="17" width="9.421875" style="127" bestFit="1" customWidth="1"/>
    <col min="18" max="19" width="9.140625" style="127" bestFit="1" customWidth="1"/>
    <col min="20" max="20" width="10.00390625" style="127" bestFit="1" customWidth="1"/>
    <col min="21" max="21" width="8.140625" style="127" bestFit="1" customWidth="1"/>
    <col min="22" max="22" width="9.140625" style="127" bestFit="1" customWidth="1"/>
    <col min="23" max="16384" width="14.421875" style="127" customWidth="1"/>
  </cols>
  <sheetData>
    <row r="1" spans="1:22" s="99" customFormat="1" ht="13.5" thickTop="1">
      <c r="A1" s="97" t="s">
        <v>601</v>
      </c>
      <c r="B1" s="98" t="s">
        <v>17</v>
      </c>
      <c r="D1" s="97" t="s">
        <v>602</v>
      </c>
      <c r="E1" s="100" t="s">
        <v>462</v>
      </c>
      <c r="F1" s="101">
        <v>1</v>
      </c>
      <c r="G1" s="100" t="s">
        <v>462</v>
      </c>
      <c r="H1" s="101">
        <v>2</v>
      </c>
      <c r="I1" s="100" t="s">
        <v>462</v>
      </c>
      <c r="J1" s="101">
        <v>3</v>
      </c>
      <c r="K1" s="100" t="s">
        <v>462</v>
      </c>
      <c r="L1" s="101">
        <v>4</v>
      </c>
      <c r="M1" s="100" t="s">
        <v>462</v>
      </c>
      <c r="N1" s="101">
        <v>5</v>
      </c>
      <c r="O1" s="100" t="s">
        <v>462</v>
      </c>
      <c r="P1" s="101">
        <v>6</v>
      </c>
      <c r="Q1" s="100" t="s">
        <v>462</v>
      </c>
      <c r="R1" s="101">
        <v>7</v>
      </c>
      <c r="S1" s="100" t="s">
        <v>462</v>
      </c>
      <c r="T1" s="101">
        <v>8</v>
      </c>
      <c r="U1" s="100" t="s">
        <v>462</v>
      </c>
      <c r="V1" s="101">
        <v>9</v>
      </c>
    </row>
    <row r="2" spans="1:22" s="99" customFormat="1" ht="13.5" thickBot="1">
      <c r="A2" s="97" t="s">
        <v>603</v>
      </c>
      <c r="B2" s="98" t="s">
        <v>604</v>
      </c>
      <c r="E2" s="103"/>
      <c r="F2" s="104"/>
      <c r="G2" s="103"/>
      <c r="H2" s="104"/>
      <c r="I2" s="103"/>
      <c r="J2" s="104"/>
      <c r="K2" s="103"/>
      <c r="L2" s="104"/>
      <c r="M2" s="103"/>
      <c r="N2" s="104"/>
      <c r="O2" s="103"/>
      <c r="P2" s="104"/>
      <c r="Q2" s="103"/>
      <c r="R2" s="104"/>
      <c r="S2" s="103"/>
      <c r="T2" s="104"/>
      <c r="U2" s="103"/>
      <c r="V2" s="104"/>
    </row>
    <row r="3" spans="1:22" s="99" customFormat="1" ht="13.5" thickTop="1">
      <c r="A3" s="97" t="s">
        <v>605</v>
      </c>
      <c r="B3" s="98" t="s">
        <v>461</v>
      </c>
      <c r="E3" s="105"/>
      <c r="F3" s="102"/>
      <c r="G3" s="105"/>
      <c r="H3" s="102"/>
      <c r="I3" s="105"/>
      <c r="J3" s="102"/>
      <c r="K3" s="105"/>
      <c r="L3" s="102"/>
      <c r="M3" s="105"/>
      <c r="N3" s="102"/>
      <c r="O3" s="105"/>
      <c r="P3" s="102"/>
      <c r="Q3" s="105"/>
      <c r="R3" s="102"/>
      <c r="S3" s="105"/>
      <c r="T3" s="102"/>
      <c r="U3" s="105"/>
      <c r="V3" s="102"/>
    </row>
    <row r="4" spans="5:21" s="99" customFormat="1" ht="12.75">
      <c r="E4" s="106"/>
      <c r="G4" s="106"/>
      <c r="I4" s="106"/>
      <c r="K4" s="106"/>
      <c r="M4" s="106"/>
      <c r="O4" s="106"/>
      <c r="Q4" s="106"/>
      <c r="S4" s="106"/>
      <c r="U4" s="106"/>
    </row>
    <row r="5" spans="1:22" s="99" customFormat="1" ht="12.75">
      <c r="A5" s="97" t="s">
        <v>590</v>
      </c>
      <c r="B5" s="97" t="s">
        <v>606</v>
      </c>
      <c r="C5" s="97" t="s">
        <v>607</v>
      </c>
      <c r="D5" s="97" t="s">
        <v>608</v>
      </c>
      <c r="E5" s="107" t="s">
        <v>609</v>
      </c>
      <c r="F5" s="108" t="s">
        <v>610</v>
      </c>
      <c r="G5" s="107" t="s">
        <v>609</v>
      </c>
      <c r="H5" s="108" t="s">
        <v>610</v>
      </c>
      <c r="I5" s="107" t="s">
        <v>609</v>
      </c>
      <c r="J5" s="108" t="s">
        <v>610</v>
      </c>
      <c r="K5" s="107" t="s">
        <v>609</v>
      </c>
      <c r="L5" s="108" t="s">
        <v>610</v>
      </c>
      <c r="M5" s="107" t="s">
        <v>609</v>
      </c>
      <c r="N5" s="108" t="s">
        <v>610</v>
      </c>
      <c r="O5" s="107" t="s">
        <v>609</v>
      </c>
      <c r="P5" s="108" t="s">
        <v>610</v>
      </c>
      <c r="Q5" s="107" t="s">
        <v>609</v>
      </c>
      <c r="R5" s="108" t="s">
        <v>610</v>
      </c>
      <c r="S5" s="107" t="s">
        <v>609</v>
      </c>
      <c r="T5" s="108" t="s">
        <v>610</v>
      </c>
      <c r="U5" s="107" t="s">
        <v>609</v>
      </c>
      <c r="V5" s="108" t="s">
        <v>610</v>
      </c>
    </row>
    <row r="6" spans="2:22" s="99" customFormat="1" ht="12.75">
      <c r="B6" s="97" t="s">
        <v>269</v>
      </c>
      <c r="C6" s="97" t="s">
        <v>269</v>
      </c>
      <c r="D6" s="97" t="s">
        <v>269</v>
      </c>
      <c r="E6" s="109" t="s">
        <v>269</v>
      </c>
      <c r="F6" s="97" t="s">
        <v>269</v>
      </c>
      <c r="G6" s="109" t="s">
        <v>269</v>
      </c>
      <c r="H6" s="97" t="s">
        <v>269</v>
      </c>
      <c r="I6" s="109" t="s">
        <v>269</v>
      </c>
      <c r="J6" s="97" t="s">
        <v>269</v>
      </c>
      <c r="K6" s="109" t="s">
        <v>269</v>
      </c>
      <c r="L6" s="97" t="s">
        <v>269</v>
      </c>
      <c r="M6" s="109" t="s">
        <v>269</v>
      </c>
      <c r="N6" s="97" t="s">
        <v>269</v>
      </c>
      <c r="O6" s="109" t="s">
        <v>269</v>
      </c>
      <c r="P6" s="97" t="s">
        <v>269</v>
      </c>
      <c r="Q6" s="109" t="s">
        <v>269</v>
      </c>
      <c r="R6" s="97" t="s">
        <v>269</v>
      </c>
      <c r="S6" s="109" t="s">
        <v>269</v>
      </c>
      <c r="T6" s="97" t="s">
        <v>269</v>
      </c>
      <c r="U6" s="109" t="s">
        <v>269</v>
      </c>
      <c r="V6" s="97" t="s">
        <v>269</v>
      </c>
    </row>
    <row r="7" spans="2:21" s="99" customFormat="1" ht="12.75">
      <c r="B7" s="110" t="s">
        <v>611</v>
      </c>
      <c r="E7" s="106"/>
      <c r="G7" s="106"/>
      <c r="I7" s="106"/>
      <c r="K7" s="106"/>
      <c r="M7" s="106"/>
      <c r="O7" s="106"/>
      <c r="Q7" s="106"/>
      <c r="S7" s="106"/>
      <c r="U7" s="106"/>
    </row>
    <row r="8" spans="5:21" s="99" customFormat="1" ht="12.75">
      <c r="E8" s="106"/>
      <c r="G8" s="106"/>
      <c r="I8" s="106"/>
      <c r="K8" s="106"/>
      <c r="M8" s="106"/>
      <c r="O8" s="106"/>
      <c r="Q8" s="106"/>
      <c r="S8" s="106"/>
      <c r="U8" s="106"/>
    </row>
    <row r="9" spans="1:22" s="99" customFormat="1" ht="12.75">
      <c r="A9" s="138" t="s">
        <v>258</v>
      </c>
      <c r="B9" s="97" t="s">
        <v>466</v>
      </c>
      <c r="C9" s="111">
        <v>1</v>
      </c>
      <c r="D9" s="97" t="s">
        <v>612</v>
      </c>
      <c r="E9" s="112">
        <v>0</v>
      </c>
      <c r="F9" s="111">
        <f aca="true" t="shared" si="0" ref="F9:F16">+$C9*E9</f>
        <v>0</v>
      </c>
      <c r="G9" s="112">
        <v>0</v>
      </c>
      <c r="H9" s="111">
        <f aca="true" t="shared" si="1" ref="H9:H16">+$C9*G9</f>
        <v>0</v>
      </c>
      <c r="I9" s="112">
        <v>0</v>
      </c>
      <c r="J9" s="111">
        <f aca="true" t="shared" si="2" ref="J9:J16">+$C9*I9</f>
        <v>0</v>
      </c>
      <c r="K9" s="112">
        <v>0</v>
      </c>
      <c r="L9" s="111">
        <f aca="true" t="shared" si="3" ref="L9:N16">+$C9*K9</f>
        <v>0</v>
      </c>
      <c r="M9" s="112">
        <v>0</v>
      </c>
      <c r="N9" s="111">
        <f t="shared" si="3"/>
        <v>0</v>
      </c>
      <c r="O9" s="112">
        <v>0</v>
      </c>
      <c r="P9" s="111">
        <f aca="true" t="shared" si="4" ref="P9:P16">+$C9*O9</f>
        <v>0</v>
      </c>
      <c r="Q9" s="112">
        <v>0</v>
      </c>
      <c r="R9" s="111">
        <f aca="true" t="shared" si="5" ref="R9:R16">+$C9*Q9</f>
        <v>0</v>
      </c>
      <c r="S9" s="112">
        <v>0</v>
      </c>
      <c r="T9" s="111">
        <f aca="true" t="shared" si="6" ref="T9:T16">+$C9*S9</f>
        <v>0</v>
      </c>
      <c r="U9" s="112">
        <v>0</v>
      </c>
      <c r="V9" s="111">
        <f aca="true" t="shared" si="7" ref="V9:V16">+$C9*U9</f>
        <v>0</v>
      </c>
    </row>
    <row r="10" spans="1:22" s="99" customFormat="1" ht="12.75">
      <c r="A10" s="138" t="s">
        <v>306</v>
      </c>
      <c r="B10" s="97" t="s">
        <v>643</v>
      </c>
      <c r="C10" s="111">
        <v>1</v>
      </c>
      <c r="D10" s="97" t="s">
        <v>612</v>
      </c>
      <c r="E10" s="112">
        <v>0</v>
      </c>
      <c r="F10" s="111">
        <f t="shared" si="0"/>
        <v>0</v>
      </c>
      <c r="G10" s="112">
        <v>0</v>
      </c>
      <c r="H10" s="111">
        <f t="shared" si="1"/>
        <v>0</v>
      </c>
      <c r="I10" s="112">
        <v>0</v>
      </c>
      <c r="J10" s="111">
        <f t="shared" si="2"/>
        <v>0</v>
      </c>
      <c r="K10" s="112">
        <v>0</v>
      </c>
      <c r="L10" s="111">
        <f t="shared" si="3"/>
        <v>0</v>
      </c>
      <c r="M10" s="112">
        <v>0</v>
      </c>
      <c r="N10" s="111">
        <f t="shared" si="3"/>
        <v>0</v>
      </c>
      <c r="O10" s="112">
        <v>0</v>
      </c>
      <c r="P10" s="111">
        <f t="shared" si="4"/>
        <v>0</v>
      </c>
      <c r="Q10" s="112">
        <v>0</v>
      </c>
      <c r="R10" s="111">
        <f t="shared" si="5"/>
        <v>0</v>
      </c>
      <c r="S10" s="112">
        <v>0</v>
      </c>
      <c r="T10" s="111">
        <f t="shared" si="6"/>
        <v>0</v>
      </c>
      <c r="U10" s="112">
        <v>0</v>
      </c>
      <c r="V10" s="111">
        <f t="shared" si="7"/>
        <v>0</v>
      </c>
    </row>
    <row r="11" spans="1:22" s="99" customFormat="1" ht="12.75">
      <c r="A11" s="138" t="s">
        <v>307</v>
      </c>
      <c r="B11" s="97" t="s">
        <v>18</v>
      </c>
      <c r="C11" s="111">
        <v>1</v>
      </c>
      <c r="D11" s="97" t="s">
        <v>612</v>
      </c>
      <c r="E11" s="112">
        <v>0</v>
      </c>
      <c r="F11" s="111">
        <f t="shared" si="0"/>
        <v>0</v>
      </c>
      <c r="G11" s="112">
        <v>0</v>
      </c>
      <c r="H11" s="111">
        <f t="shared" si="1"/>
        <v>0</v>
      </c>
      <c r="I11" s="112">
        <v>0</v>
      </c>
      <c r="J11" s="111">
        <f t="shared" si="2"/>
        <v>0</v>
      </c>
      <c r="K11" s="112">
        <v>0</v>
      </c>
      <c r="L11" s="111">
        <f t="shared" si="3"/>
        <v>0</v>
      </c>
      <c r="M11" s="112">
        <v>0</v>
      </c>
      <c r="N11" s="111">
        <f t="shared" si="3"/>
        <v>0</v>
      </c>
      <c r="O11" s="112">
        <v>0</v>
      </c>
      <c r="P11" s="111">
        <f t="shared" si="4"/>
        <v>0</v>
      </c>
      <c r="Q11" s="112">
        <v>0</v>
      </c>
      <c r="R11" s="111">
        <f t="shared" si="5"/>
        <v>0</v>
      </c>
      <c r="S11" s="112">
        <v>0</v>
      </c>
      <c r="T11" s="111">
        <f t="shared" si="6"/>
        <v>0</v>
      </c>
      <c r="U11" s="112">
        <v>0</v>
      </c>
      <c r="V11" s="111">
        <f t="shared" si="7"/>
        <v>0</v>
      </c>
    </row>
    <row r="12" spans="1:22" s="99" customFormat="1" ht="12.75">
      <c r="A12" s="138" t="s">
        <v>308</v>
      </c>
      <c r="B12" s="97" t="s">
        <v>19</v>
      </c>
      <c r="C12" s="111">
        <v>1</v>
      </c>
      <c r="D12" s="97" t="s">
        <v>612</v>
      </c>
      <c r="E12" s="112">
        <v>0</v>
      </c>
      <c r="F12" s="111">
        <f t="shared" si="0"/>
        <v>0</v>
      </c>
      <c r="G12" s="112">
        <v>0</v>
      </c>
      <c r="H12" s="111">
        <f t="shared" si="1"/>
        <v>0</v>
      </c>
      <c r="I12" s="112">
        <v>0</v>
      </c>
      <c r="J12" s="111">
        <f t="shared" si="2"/>
        <v>0</v>
      </c>
      <c r="K12" s="112">
        <v>0</v>
      </c>
      <c r="L12" s="111">
        <f t="shared" si="3"/>
        <v>0</v>
      </c>
      <c r="M12" s="112">
        <v>0</v>
      </c>
      <c r="N12" s="111">
        <f t="shared" si="3"/>
        <v>0</v>
      </c>
      <c r="O12" s="112">
        <v>0</v>
      </c>
      <c r="P12" s="111">
        <f t="shared" si="4"/>
        <v>0</v>
      </c>
      <c r="Q12" s="112">
        <v>0</v>
      </c>
      <c r="R12" s="111">
        <f t="shared" si="5"/>
        <v>0</v>
      </c>
      <c r="S12" s="112">
        <v>0</v>
      </c>
      <c r="T12" s="111">
        <f t="shared" si="6"/>
        <v>0</v>
      </c>
      <c r="U12" s="112">
        <v>0</v>
      </c>
      <c r="V12" s="111">
        <f t="shared" si="7"/>
        <v>0</v>
      </c>
    </row>
    <row r="13" spans="1:22" s="99" customFormat="1" ht="12.75">
      <c r="A13" s="138" t="s">
        <v>310</v>
      </c>
      <c r="B13" s="97" t="s">
        <v>614</v>
      </c>
      <c r="C13" s="111">
        <v>1</v>
      </c>
      <c r="D13" s="97" t="s">
        <v>612</v>
      </c>
      <c r="E13" s="112">
        <v>0</v>
      </c>
      <c r="F13" s="111">
        <f t="shared" si="0"/>
        <v>0</v>
      </c>
      <c r="G13" s="112">
        <v>0</v>
      </c>
      <c r="H13" s="111">
        <f t="shared" si="1"/>
        <v>0</v>
      </c>
      <c r="I13" s="112">
        <v>0</v>
      </c>
      <c r="J13" s="111">
        <f t="shared" si="2"/>
        <v>0</v>
      </c>
      <c r="K13" s="112">
        <v>0</v>
      </c>
      <c r="L13" s="111">
        <f t="shared" si="3"/>
        <v>0</v>
      </c>
      <c r="M13" s="112">
        <v>0</v>
      </c>
      <c r="N13" s="111">
        <f t="shared" si="3"/>
        <v>0</v>
      </c>
      <c r="O13" s="112">
        <v>0</v>
      </c>
      <c r="P13" s="111">
        <f t="shared" si="4"/>
        <v>0</v>
      </c>
      <c r="Q13" s="112">
        <v>0</v>
      </c>
      <c r="R13" s="111">
        <f t="shared" si="5"/>
        <v>0</v>
      </c>
      <c r="S13" s="112">
        <v>0</v>
      </c>
      <c r="T13" s="111">
        <f t="shared" si="6"/>
        <v>0</v>
      </c>
      <c r="U13" s="112">
        <v>0</v>
      </c>
      <c r="V13" s="111">
        <f t="shared" si="7"/>
        <v>0</v>
      </c>
    </row>
    <row r="14" spans="1:22" s="99" customFormat="1" ht="12.75">
      <c r="A14" s="138" t="s">
        <v>315</v>
      </c>
      <c r="B14" s="97" t="s">
        <v>613</v>
      </c>
      <c r="C14" s="111">
        <v>1</v>
      </c>
      <c r="D14" s="97" t="s">
        <v>612</v>
      </c>
      <c r="E14" s="112">
        <v>0</v>
      </c>
      <c r="F14" s="111">
        <f t="shared" si="0"/>
        <v>0</v>
      </c>
      <c r="G14" s="112">
        <v>0</v>
      </c>
      <c r="H14" s="111">
        <f t="shared" si="1"/>
        <v>0</v>
      </c>
      <c r="I14" s="112">
        <v>0</v>
      </c>
      <c r="J14" s="111">
        <f t="shared" si="2"/>
        <v>0</v>
      </c>
      <c r="K14" s="112">
        <v>0</v>
      </c>
      <c r="L14" s="111">
        <f t="shared" si="3"/>
        <v>0</v>
      </c>
      <c r="M14" s="112">
        <v>0</v>
      </c>
      <c r="N14" s="111">
        <f t="shared" si="3"/>
        <v>0</v>
      </c>
      <c r="O14" s="112">
        <v>0</v>
      </c>
      <c r="P14" s="111">
        <f t="shared" si="4"/>
        <v>0</v>
      </c>
      <c r="Q14" s="112">
        <v>0</v>
      </c>
      <c r="R14" s="111">
        <f t="shared" si="5"/>
        <v>0</v>
      </c>
      <c r="S14" s="112">
        <v>0</v>
      </c>
      <c r="T14" s="111">
        <f t="shared" si="6"/>
        <v>0</v>
      </c>
      <c r="U14" s="112">
        <v>0</v>
      </c>
      <c r="V14" s="111">
        <f t="shared" si="7"/>
        <v>0</v>
      </c>
    </row>
    <row r="15" spans="1:22" s="99" customFormat="1" ht="12.75">
      <c r="A15" s="138" t="s">
        <v>316</v>
      </c>
      <c r="B15" s="97" t="s">
        <v>467</v>
      </c>
      <c r="C15" s="111">
        <v>1</v>
      </c>
      <c r="D15" s="97" t="s">
        <v>612</v>
      </c>
      <c r="E15" s="112">
        <v>0</v>
      </c>
      <c r="F15" s="111">
        <f t="shared" si="0"/>
        <v>0</v>
      </c>
      <c r="G15" s="112">
        <v>0</v>
      </c>
      <c r="H15" s="111">
        <f t="shared" si="1"/>
        <v>0</v>
      </c>
      <c r="I15" s="112">
        <v>0</v>
      </c>
      <c r="J15" s="111">
        <f t="shared" si="2"/>
        <v>0</v>
      </c>
      <c r="K15" s="112">
        <v>0</v>
      </c>
      <c r="L15" s="111">
        <f t="shared" si="3"/>
        <v>0</v>
      </c>
      <c r="M15" s="112">
        <v>0</v>
      </c>
      <c r="N15" s="111">
        <f t="shared" si="3"/>
        <v>0</v>
      </c>
      <c r="O15" s="112">
        <v>0</v>
      </c>
      <c r="P15" s="111">
        <f t="shared" si="4"/>
        <v>0</v>
      </c>
      <c r="Q15" s="112">
        <v>0</v>
      </c>
      <c r="R15" s="111">
        <f t="shared" si="5"/>
        <v>0</v>
      </c>
      <c r="S15" s="112">
        <v>0</v>
      </c>
      <c r="T15" s="111">
        <f t="shared" si="6"/>
        <v>0</v>
      </c>
      <c r="U15" s="112">
        <v>0</v>
      </c>
      <c r="V15" s="111">
        <f t="shared" si="7"/>
        <v>0</v>
      </c>
    </row>
    <row r="16" spans="1:22" s="99" customFormat="1" ht="12.75">
      <c r="A16" s="138" t="s">
        <v>320</v>
      </c>
      <c r="B16" s="97" t="s">
        <v>615</v>
      </c>
      <c r="C16" s="111">
        <v>1</v>
      </c>
      <c r="D16" s="97" t="s">
        <v>612</v>
      </c>
      <c r="E16" s="112">
        <v>0</v>
      </c>
      <c r="F16" s="111">
        <f t="shared" si="0"/>
        <v>0</v>
      </c>
      <c r="G16" s="112">
        <v>0</v>
      </c>
      <c r="H16" s="111">
        <f t="shared" si="1"/>
        <v>0</v>
      </c>
      <c r="I16" s="112">
        <v>0</v>
      </c>
      <c r="J16" s="111">
        <f t="shared" si="2"/>
        <v>0</v>
      </c>
      <c r="K16" s="112">
        <v>0</v>
      </c>
      <c r="L16" s="111">
        <f t="shared" si="3"/>
        <v>0</v>
      </c>
      <c r="M16" s="112">
        <v>0</v>
      </c>
      <c r="N16" s="111">
        <f t="shared" si="3"/>
        <v>0</v>
      </c>
      <c r="O16" s="112">
        <v>0</v>
      </c>
      <c r="P16" s="111">
        <f t="shared" si="4"/>
        <v>0</v>
      </c>
      <c r="Q16" s="112">
        <v>0</v>
      </c>
      <c r="R16" s="111">
        <f t="shared" si="5"/>
        <v>0</v>
      </c>
      <c r="S16" s="112">
        <v>0</v>
      </c>
      <c r="T16" s="111">
        <f t="shared" si="6"/>
        <v>0</v>
      </c>
      <c r="U16" s="112">
        <v>0</v>
      </c>
      <c r="V16" s="111">
        <f t="shared" si="7"/>
        <v>0</v>
      </c>
    </row>
    <row r="17" spans="1:22" s="99" customFormat="1" ht="12.75">
      <c r="A17" s="113"/>
      <c r="B17" s="97"/>
      <c r="C17" s="111"/>
      <c r="D17" s="97"/>
      <c r="E17" s="112"/>
      <c r="F17" s="114"/>
      <c r="G17" s="112"/>
      <c r="H17" s="114"/>
      <c r="I17" s="112"/>
      <c r="J17" s="114"/>
      <c r="K17" s="112"/>
      <c r="L17" s="114"/>
      <c r="M17" s="112"/>
      <c r="N17" s="114"/>
      <c r="O17" s="112"/>
      <c r="P17" s="114"/>
      <c r="Q17" s="112"/>
      <c r="R17" s="114"/>
      <c r="S17" s="112"/>
      <c r="T17" s="114"/>
      <c r="U17" s="112"/>
      <c r="V17" s="114"/>
    </row>
    <row r="18" spans="2:22" s="99" customFormat="1" ht="12.75">
      <c r="B18" s="98" t="s">
        <v>616</v>
      </c>
      <c r="D18" s="97" t="s">
        <v>252</v>
      </c>
      <c r="E18" s="106"/>
      <c r="F18" s="115">
        <f>+SUM(F9:F16)</f>
        <v>0</v>
      </c>
      <c r="G18" s="106"/>
      <c r="H18" s="115">
        <f>+SUM(H9:H16)</f>
        <v>0</v>
      </c>
      <c r="I18" s="106"/>
      <c r="J18" s="115">
        <f>+SUM(J9:J16)</f>
        <v>0</v>
      </c>
      <c r="K18" s="106"/>
      <c r="L18" s="115">
        <f>+SUM(L9:L16)</f>
        <v>0</v>
      </c>
      <c r="M18" s="106"/>
      <c r="N18" s="115">
        <f>+SUM(N9:N16)</f>
        <v>0</v>
      </c>
      <c r="O18" s="106"/>
      <c r="P18" s="115">
        <f>+SUM(P9:P16)</f>
        <v>0</v>
      </c>
      <c r="Q18" s="106"/>
      <c r="R18" s="115">
        <f>+SUM(R9:R16)</f>
        <v>0</v>
      </c>
      <c r="S18" s="106"/>
      <c r="T18" s="115">
        <f>+SUM(T9:T16)</f>
        <v>0</v>
      </c>
      <c r="U18" s="106"/>
      <c r="V18" s="115">
        <f>+SUM(V9:V16)</f>
        <v>0</v>
      </c>
    </row>
    <row r="19" spans="4:21" s="99" customFormat="1" ht="12.75">
      <c r="D19" s="97" t="s">
        <v>252</v>
      </c>
      <c r="E19" s="106"/>
      <c r="G19" s="106"/>
      <c r="I19" s="106"/>
      <c r="K19" s="106"/>
      <c r="M19" s="106"/>
      <c r="O19" s="106"/>
      <c r="Q19" s="106"/>
      <c r="S19" s="106"/>
      <c r="U19" s="106"/>
    </row>
    <row r="20" spans="4:21" s="99" customFormat="1" ht="12.75">
      <c r="D20" s="97" t="s">
        <v>252</v>
      </c>
      <c r="E20" s="106"/>
      <c r="G20" s="106"/>
      <c r="I20" s="106"/>
      <c r="K20" s="106"/>
      <c r="M20" s="106"/>
      <c r="O20" s="106"/>
      <c r="Q20" s="106"/>
      <c r="S20" s="106"/>
      <c r="U20" s="106"/>
    </row>
    <row r="21" spans="2:21" s="99" customFormat="1" ht="12.75">
      <c r="B21" s="110" t="s">
        <v>617</v>
      </c>
      <c r="D21" s="97" t="s">
        <v>252</v>
      </c>
      <c r="E21" s="106"/>
      <c r="G21" s="106"/>
      <c r="I21" s="106"/>
      <c r="K21" s="106"/>
      <c r="M21" s="106"/>
      <c r="O21" s="106"/>
      <c r="Q21" s="106"/>
      <c r="S21" s="106"/>
      <c r="U21" s="106"/>
    </row>
    <row r="22" spans="4:21" s="99" customFormat="1" ht="12.75">
      <c r="D22" s="97" t="s">
        <v>252</v>
      </c>
      <c r="E22" s="106"/>
      <c r="G22" s="106"/>
      <c r="I22" s="106"/>
      <c r="K22" s="106"/>
      <c r="M22" s="106"/>
      <c r="O22" s="106"/>
      <c r="Q22" s="106"/>
      <c r="S22" s="106"/>
      <c r="U22" s="106"/>
    </row>
    <row r="23" spans="1:22" s="99" customFormat="1" ht="12.75">
      <c r="A23" s="138" t="s">
        <v>259</v>
      </c>
      <c r="B23" s="97" t="s">
        <v>468</v>
      </c>
      <c r="C23" s="111">
        <v>2</v>
      </c>
      <c r="D23" s="97" t="s">
        <v>612</v>
      </c>
      <c r="E23" s="112">
        <v>0</v>
      </c>
      <c r="F23" s="111">
        <f aca="true" t="shared" si="8" ref="F23:F34">+$C23*E23</f>
        <v>0</v>
      </c>
      <c r="G23" s="112">
        <v>0</v>
      </c>
      <c r="H23" s="111">
        <f aca="true" t="shared" si="9" ref="H23:H34">+$C23*G23</f>
        <v>0</v>
      </c>
      <c r="I23" s="112">
        <v>0</v>
      </c>
      <c r="J23" s="111">
        <f aca="true" t="shared" si="10" ref="J23:J34">+$C23*I23</f>
        <v>0</v>
      </c>
      <c r="K23" s="112">
        <v>0</v>
      </c>
      <c r="L23" s="111">
        <f aca="true" t="shared" si="11" ref="L23:N34">+$C23*K23</f>
        <v>0</v>
      </c>
      <c r="M23" s="112">
        <v>0</v>
      </c>
      <c r="N23" s="111">
        <f t="shared" si="11"/>
        <v>0</v>
      </c>
      <c r="O23" s="112">
        <v>0</v>
      </c>
      <c r="P23" s="111">
        <f aca="true" t="shared" si="12" ref="P23:P34">+$C23*O23</f>
        <v>0</v>
      </c>
      <c r="Q23" s="112">
        <v>0</v>
      </c>
      <c r="R23" s="111">
        <f aca="true" t="shared" si="13" ref="R23:R34">+$C23*Q23</f>
        <v>0</v>
      </c>
      <c r="S23" s="112">
        <v>0</v>
      </c>
      <c r="T23" s="111">
        <f aca="true" t="shared" si="14" ref="T23:T34">+$C23*S23</f>
        <v>0</v>
      </c>
      <c r="U23" s="112">
        <v>0</v>
      </c>
      <c r="V23" s="111">
        <f aca="true" t="shared" si="15" ref="V23:V34">+$C23*U23</f>
        <v>0</v>
      </c>
    </row>
    <row r="24" spans="1:22" s="99" customFormat="1" ht="12.75">
      <c r="A24" s="138" t="s">
        <v>321</v>
      </c>
      <c r="B24" s="97" t="s">
        <v>469</v>
      </c>
      <c r="C24" s="111">
        <v>2</v>
      </c>
      <c r="D24" s="97" t="s">
        <v>612</v>
      </c>
      <c r="E24" s="112">
        <v>0</v>
      </c>
      <c r="F24" s="111">
        <f t="shared" si="8"/>
        <v>0</v>
      </c>
      <c r="G24" s="112">
        <v>0</v>
      </c>
      <c r="H24" s="111">
        <f t="shared" si="9"/>
        <v>0</v>
      </c>
      <c r="I24" s="112">
        <v>0</v>
      </c>
      <c r="J24" s="111">
        <f t="shared" si="10"/>
        <v>0</v>
      </c>
      <c r="K24" s="112">
        <v>0</v>
      </c>
      <c r="L24" s="111">
        <f t="shared" si="11"/>
        <v>0</v>
      </c>
      <c r="M24" s="112">
        <v>0</v>
      </c>
      <c r="N24" s="111">
        <f t="shared" si="11"/>
        <v>0</v>
      </c>
      <c r="O24" s="112">
        <v>0</v>
      </c>
      <c r="P24" s="111">
        <f t="shared" si="12"/>
        <v>0</v>
      </c>
      <c r="Q24" s="112">
        <v>0</v>
      </c>
      <c r="R24" s="111">
        <f t="shared" si="13"/>
        <v>0</v>
      </c>
      <c r="S24" s="112">
        <v>0</v>
      </c>
      <c r="T24" s="111">
        <f t="shared" si="14"/>
        <v>0</v>
      </c>
      <c r="U24" s="112">
        <v>0</v>
      </c>
      <c r="V24" s="111">
        <f t="shared" si="15"/>
        <v>0</v>
      </c>
    </row>
    <row r="25" spans="1:22" s="99" customFormat="1" ht="12.75">
      <c r="A25" s="138" t="s">
        <v>322</v>
      </c>
      <c r="B25" s="97" t="s">
        <v>507</v>
      </c>
      <c r="C25" s="111">
        <v>2</v>
      </c>
      <c r="D25" s="97" t="s">
        <v>612</v>
      </c>
      <c r="E25" s="112">
        <v>0</v>
      </c>
      <c r="F25" s="111">
        <f t="shared" si="8"/>
        <v>0</v>
      </c>
      <c r="G25" s="112">
        <v>0</v>
      </c>
      <c r="H25" s="111">
        <f t="shared" si="9"/>
        <v>0</v>
      </c>
      <c r="I25" s="112">
        <v>0</v>
      </c>
      <c r="J25" s="111">
        <f t="shared" si="10"/>
        <v>0</v>
      </c>
      <c r="K25" s="112">
        <v>0</v>
      </c>
      <c r="L25" s="111">
        <f t="shared" si="11"/>
        <v>0</v>
      </c>
      <c r="M25" s="112">
        <v>0</v>
      </c>
      <c r="N25" s="111">
        <f t="shared" si="11"/>
        <v>0</v>
      </c>
      <c r="O25" s="112">
        <v>0</v>
      </c>
      <c r="P25" s="111">
        <f t="shared" si="12"/>
        <v>0</v>
      </c>
      <c r="Q25" s="112">
        <v>0</v>
      </c>
      <c r="R25" s="111">
        <f t="shared" si="13"/>
        <v>0</v>
      </c>
      <c r="S25" s="112">
        <v>0</v>
      </c>
      <c r="T25" s="111">
        <f t="shared" si="14"/>
        <v>0</v>
      </c>
      <c r="U25" s="112">
        <v>0</v>
      </c>
      <c r="V25" s="111">
        <f t="shared" si="15"/>
        <v>0</v>
      </c>
    </row>
    <row r="26" spans="1:22" s="99" customFormat="1" ht="12.75">
      <c r="A26" s="138" t="s">
        <v>323</v>
      </c>
      <c r="B26" s="97" t="s">
        <v>618</v>
      </c>
      <c r="C26" s="111">
        <v>1</v>
      </c>
      <c r="D26" s="97" t="s">
        <v>612</v>
      </c>
      <c r="E26" s="112">
        <v>0</v>
      </c>
      <c r="F26" s="111">
        <f t="shared" si="8"/>
        <v>0</v>
      </c>
      <c r="G26" s="112">
        <v>0</v>
      </c>
      <c r="H26" s="111">
        <f t="shared" si="9"/>
        <v>0</v>
      </c>
      <c r="I26" s="112">
        <v>0</v>
      </c>
      <c r="J26" s="111">
        <f t="shared" si="10"/>
        <v>0</v>
      </c>
      <c r="K26" s="112">
        <v>0</v>
      </c>
      <c r="L26" s="111">
        <f t="shared" si="11"/>
        <v>0</v>
      </c>
      <c r="M26" s="112">
        <v>0</v>
      </c>
      <c r="N26" s="111">
        <f t="shared" si="11"/>
        <v>0</v>
      </c>
      <c r="O26" s="112">
        <v>0</v>
      </c>
      <c r="P26" s="111">
        <f t="shared" si="12"/>
        <v>0</v>
      </c>
      <c r="Q26" s="112">
        <v>0</v>
      </c>
      <c r="R26" s="111">
        <f t="shared" si="13"/>
        <v>0</v>
      </c>
      <c r="S26" s="112">
        <v>0</v>
      </c>
      <c r="T26" s="111">
        <f t="shared" si="14"/>
        <v>0</v>
      </c>
      <c r="U26" s="112">
        <v>0</v>
      </c>
      <c r="V26" s="111">
        <f t="shared" si="15"/>
        <v>0</v>
      </c>
    </row>
    <row r="27" spans="1:22" s="99" customFormat="1" ht="12.75">
      <c r="A27" s="138" t="s">
        <v>324</v>
      </c>
      <c r="B27" s="97" t="s">
        <v>619</v>
      </c>
      <c r="C27" s="111">
        <v>1</v>
      </c>
      <c r="D27" s="97" t="s">
        <v>612</v>
      </c>
      <c r="E27" s="112">
        <v>0</v>
      </c>
      <c r="F27" s="111">
        <f t="shared" si="8"/>
        <v>0</v>
      </c>
      <c r="G27" s="112">
        <v>0</v>
      </c>
      <c r="H27" s="111">
        <f t="shared" si="9"/>
        <v>0</v>
      </c>
      <c r="I27" s="112">
        <v>0</v>
      </c>
      <c r="J27" s="111">
        <f t="shared" si="10"/>
        <v>0</v>
      </c>
      <c r="K27" s="112">
        <v>0</v>
      </c>
      <c r="L27" s="111">
        <f t="shared" si="11"/>
        <v>0</v>
      </c>
      <c r="M27" s="112">
        <v>0</v>
      </c>
      <c r="N27" s="111">
        <f t="shared" si="11"/>
        <v>0</v>
      </c>
      <c r="O27" s="112">
        <v>0</v>
      </c>
      <c r="P27" s="111">
        <f t="shared" si="12"/>
        <v>0</v>
      </c>
      <c r="Q27" s="112">
        <v>0</v>
      </c>
      <c r="R27" s="111">
        <f t="shared" si="13"/>
        <v>0</v>
      </c>
      <c r="S27" s="112">
        <v>0</v>
      </c>
      <c r="T27" s="111">
        <f t="shared" si="14"/>
        <v>0</v>
      </c>
      <c r="U27" s="112">
        <v>0</v>
      </c>
      <c r="V27" s="111">
        <f t="shared" si="15"/>
        <v>0</v>
      </c>
    </row>
    <row r="28" spans="1:22" s="99" customFormat="1" ht="12.75">
      <c r="A28" s="138" t="s">
        <v>325</v>
      </c>
      <c r="B28" s="97" t="s">
        <v>470</v>
      </c>
      <c r="C28" s="111">
        <v>1</v>
      </c>
      <c r="D28" s="97" t="s">
        <v>612</v>
      </c>
      <c r="E28" s="112">
        <v>0</v>
      </c>
      <c r="F28" s="111">
        <f t="shared" si="8"/>
        <v>0</v>
      </c>
      <c r="G28" s="112">
        <v>0</v>
      </c>
      <c r="H28" s="111">
        <f t="shared" si="9"/>
        <v>0</v>
      </c>
      <c r="I28" s="112">
        <v>0</v>
      </c>
      <c r="J28" s="111">
        <f t="shared" si="10"/>
        <v>0</v>
      </c>
      <c r="K28" s="112">
        <v>0</v>
      </c>
      <c r="L28" s="111">
        <f t="shared" si="11"/>
        <v>0</v>
      </c>
      <c r="M28" s="112">
        <v>0</v>
      </c>
      <c r="N28" s="111">
        <f t="shared" si="11"/>
        <v>0</v>
      </c>
      <c r="O28" s="112">
        <v>0</v>
      </c>
      <c r="P28" s="111">
        <f t="shared" si="12"/>
        <v>0</v>
      </c>
      <c r="Q28" s="112">
        <v>0</v>
      </c>
      <c r="R28" s="111">
        <f t="shared" si="13"/>
        <v>0</v>
      </c>
      <c r="S28" s="112">
        <v>0</v>
      </c>
      <c r="T28" s="111">
        <f t="shared" si="14"/>
        <v>0</v>
      </c>
      <c r="U28" s="112">
        <v>0</v>
      </c>
      <c r="V28" s="111">
        <f t="shared" si="15"/>
        <v>0</v>
      </c>
    </row>
    <row r="29" spans="1:22" s="99" customFormat="1" ht="12.75">
      <c r="A29" s="138" t="s">
        <v>326</v>
      </c>
      <c r="B29" s="97" t="s">
        <v>620</v>
      </c>
      <c r="C29" s="111">
        <v>1</v>
      </c>
      <c r="D29" s="97" t="s">
        <v>612</v>
      </c>
      <c r="E29" s="112">
        <v>0</v>
      </c>
      <c r="F29" s="111">
        <f t="shared" si="8"/>
        <v>0</v>
      </c>
      <c r="G29" s="112">
        <v>0</v>
      </c>
      <c r="H29" s="111">
        <f t="shared" si="9"/>
        <v>0</v>
      </c>
      <c r="I29" s="112">
        <v>0</v>
      </c>
      <c r="J29" s="111">
        <f t="shared" si="10"/>
        <v>0</v>
      </c>
      <c r="K29" s="112">
        <v>0</v>
      </c>
      <c r="L29" s="111">
        <f t="shared" si="11"/>
        <v>0</v>
      </c>
      <c r="M29" s="112">
        <v>0</v>
      </c>
      <c r="N29" s="111">
        <f t="shared" si="11"/>
        <v>0</v>
      </c>
      <c r="O29" s="112">
        <v>0</v>
      </c>
      <c r="P29" s="111">
        <f t="shared" si="12"/>
        <v>0</v>
      </c>
      <c r="Q29" s="112">
        <v>0</v>
      </c>
      <c r="R29" s="111">
        <f t="shared" si="13"/>
        <v>0</v>
      </c>
      <c r="S29" s="112">
        <v>0</v>
      </c>
      <c r="T29" s="111">
        <f t="shared" si="14"/>
        <v>0</v>
      </c>
      <c r="U29" s="112">
        <v>0</v>
      </c>
      <c r="V29" s="111">
        <f t="shared" si="15"/>
        <v>0</v>
      </c>
    </row>
    <row r="30" spans="1:22" s="99" customFormat="1" ht="12.75">
      <c r="A30" s="138" t="s">
        <v>327</v>
      </c>
      <c r="B30" s="97" t="s">
        <v>621</v>
      </c>
      <c r="C30" s="111">
        <v>1</v>
      </c>
      <c r="D30" s="97" t="s">
        <v>612</v>
      </c>
      <c r="E30" s="112">
        <v>0</v>
      </c>
      <c r="F30" s="111">
        <f t="shared" si="8"/>
        <v>0</v>
      </c>
      <c r="G30" s="112">
        <v>0</v>
      </c>
      <c r="H30" s="111">
        <f t="shared" si="9"/>
        <v>0</v>
      </c>
      <c r="I30" s="112">
        <v>0</v>
      </c>
      <c r="J30" s="111">
        <f t="shared" si="10"/>
        <v>0</v>
      </c>
      <c r="K30" s="112">
        <v>0</v>
      </c>
      <c r="L30" s="111">
        <f t="shared" si="11"/>
        <v>0</v>
      </c>
      <c r="M30" s="112">
        <v>0</v>
      </c>
      <c r="N30" s="111">
        <f t="shared" si="11"/>
        <v>0</v>
      </c>
      <c r="O30" s="112">
        <v>0</v>
      </c>
      <c r="P30" s="111">
        <f t="shared" si="12"/>
        <v>0</v>
      </c>
      <c r="Q30" s="112">
        <v>0</v>
      </c>
      <c r="R30" s="111">
        <f t="shared" si="13"/>
        <v>0</v>
      </c>
      <c r="S30" s="112">
        <v>0</v>
      </c>
      <c r="T30" s="111">
        <f t="shared" si="14"/>
        <v>0</v>
      </c>
      <c r="U30" s="112">
        <v>0</v>
      </c>
      <c r="V30" s="111">
        <f t="shared" si="15"/>
        <v>0</v>
      </c>
    </row>
    <row r="31" spans="1:22" s="99" customFormat="1" ht="12.75">
      <c r="A31" s="138" t="s">
        <v>328</v>
      </c>
      <c r="B31" s="97" t="s">
        <v>622</v>
      </c>
      <c r="C31" s="111">
        <v>400</v>
      </c>
      <c r="D31" s="97" t="s">
        <v>623</v>
      </c>
      <c r="E31" s="112">
        <v>0</v>
      </c>
      <c r="F31" s="111">
        <f t="shared" si="8"/>
        <v>0</v>
      </c>
      <c r="G31" s="112">
        <v>0</v>
      </c>
      <c r="H31" s="111">
        <f t="shared" si="9"/>
        <v>0</v>
      </c>
      <c r="I31" s="112">
        <v>0</v>
      </c>
      <c r="J31" s="111">
        <f t="shared" si="10"/>
        <v>0</v>
      </c>
      <c r="K31" s="112">
        <v>0</v>
      </c>
      <c r="L31" s="111">
        <f t="shared" si="11"/>
        <v>0</v>
      </c>
      <c r="M31" s="112">
        <v>0</v>
      </c>
      <c r="N31" s="111">
        <f t="shared" si="11"/>
        <v>0</v>
      </c>
      <c r="O31" s="112">
        <v>0</v>
      </c>
      <c r="P31" s="111">
        <f t="shared" si="12"/>
        <v>0</v>
      </c>
      <c r="Q31" s="112">
        <v>0</v>
      </c>
      <c r="R31" s="111">
        <f t="shared" si="13"/>
        <v>0</v>
      </c>
      <c r="S31" s="112">
        <v>0</v>
      </c>
      <c r="T31" s="111">
        <f t="shared" si="14"/>
        <v>0</v>
      </c>
      <c r="U31" s="112">
        <v>0</v>
      </c>
      <c r="V31" s="111">
        <f t="shared" si="15"/>
        <v>0</v>
      </c>
    </row>
    <row r="32" spans="1:22" s="99" customFormat="1" ht="12.75">
      <c r="A32" s="138" t="s">
        <v>329</v>
      </c>
      <c r="B32" s="97" t="s">
        <v>624</v>
      </c>
      <c r="C32" s="111">
        <v>18</v>
      </c>
      <c r="D32" s="97" t="s">
        <v>625</v>
      </c>
      <c r="E32" s="112">
        <v>0</v>
      </c>
      <c r="F32" s="111">
        <f t="shared" si="8"/>
        <v>0</v>
      </c>
      <c r="G32" s="112">
        <v>0</v>
      </c>
      <c r="H32" s="111">
        <f t="shared" si="9"/>
        <v>0</v>
      </c>
      <c r="I32" s="112">
        <v>0</v>
      </c>
      <c r="J32" s="111">
        <f t="shared" si="10"/>
        <v>0</v>
      </c>
      <c r="K32" s="112">
        <v>0</v>
      </c>
      <c r="L32" s="111">
        <f t="shared" si="11"/>
        <v>0</v>
      </c>
      <c r="M32" s="112">
        <v>0</v>
      </c>
      <c r="N32" s="111">
        <f t="shared" si="11"/>
        <v>0</v>
      </c>
      <c r="O32" s="112">
        <v>0</v>
      </c>
      <c r="P32" s="111">
        <f t="shared" si="12"/>
        <v>0</v>
      </c>
      <c r="Q32" s="112">
        <v>0</v>
      </c>
      <c r="R32" s="111">
        <f t="shared" si="13"/>
        <v>0</v>
      </c>
      <c r="S32" s="112">
        <v>0</v>
      </c>
      <c r="T32" s="111">
        <f t="shared" si="14"/>
        <v>0</v>
      </c>
      <c r="U32" s="112">
        <v>0</v>
      </c>
      <c r="V32" s="111">
        <f t="shared" si="15"/>
        <v>0</v>
      </c>
    </row>
    <row r="33" spans="1:22" s="99" customFormat="1" ht="12.75">
      <c r="A33" s="138" t="s">
        <v>330</v>
      </c>
      <c r="B33" s="97" t="s">
        <v>626</v>
      </c>
      <c r="C33" s="111">
        <v>18</v>
      </c>
      <c r="D33" s="97" t="s">
        <v>625</v>
      </c>
      <c r="E33" s="112">
        <v>0</v>
      </c>
      <c r="F33" s="111">
        <f t="shared" si="8"/>
        <v>0</v>
      </c>
      <c r="G33" s="112">
        <v>0</v>
      </c>
      <c r="H33" s="111">
        <f t="shared" si="9"/>
        <v>0</v>
      </c>
      <c r="I33" s="112">
        <v>0</v>
      </c>
      <c r="J33" s="111">
        <f t="shared" si="10"/>
        <v>0</v>
      </c>
      <c r="K33" s="112">
        <v>0</v>
      </c>
      <c r="L33" s="111">
        <f t="shared" si="11"/>
        <v>0</v>
      </c>
      <c r="M33" s="112">
        <v>0</v>
      </c>
      <c r="N33" s="111">
        <f t="shared" si="11"/>
        <v>0</v>
      </c>
      <c r="O33" s="112">
        <v>0</v>
      </c>
      <c r="P33" s="111">
        <f t="shared" si="12"/>
        <v>0</v>
      </c>
      <c r="Q33" s="112">
        <v>0</v>
      </c>
      <c r="R33" s="111">
        <f t="shared" si="13"/>
        <v>0</v>
      </c>
      <c r="S33" s="112">
        <v>0</v>
      </c>
      <c r="T33" s="111">
        <f t="shared" si="14"/>
        <v>0</v>
      </c>
      <c r="U33" s="112">
        <v>0</v>
      </c>
      <c r="V33" s="111">
        <f t="shared" si="15"/>
        <v>0</v>
      </c>
    </row>
    <row r="34" spans="1:22" s="99" customFormat="1" ht="12.75">
      <c r="A34" s="138" t="s">
        <v>331</v>
      </c>
      <c r="B34" s="97" t="s">
        <v>627</v>
      </c>
      <c r="C34" s="111">
        <v>30</v>
      </c>
      <c r="D34" s="97" t="s">
        <v>628</v>
      </c>
      <c r="E34" s="112">
        <v>0</v>
      </c>
      <c r="F34" s="111">
        <f t="shared" si="8"/>
        <v>0</v>
      </c>
      <c r="G34" s="112">
        <v>0</v>
      </c>
      <c r="H34" s="111">
        <f t="shared" si="9"/>
        <v>0</v>
      </c>
      <c r="I34" s="112">
        <v>0</v>
      </c>
      <c r="J34" s="111">
        <f t="shared" si="10"/>
        <v>0</v>
      </c>
      <c r="K34" s="112">
        <v>0</v>
      </c>
      <c r="L34" s="111">
        <f t="shared" si="11"/>
        <v>0</v>
      </c>
      <c r="M34" s="112">
        <v>0</v>
      </c>
      <c r="N34" s="111">
        <f t="shared" si="11"/>
        <v>0</v>
      </c>
      <c r="O34" s="112">
        <v>0</v>
      </c>
      <c r="P34" s="111">
        <f t="shared" si="12"/>
        <v>0</v>
      </c>
      <c r="Q34" s="112">
        <v>0</v>
      </c>
      <c r="R34" s="111">
        <f t="shared" si="13"/>
        <v>0</v>
      </c>
      <c r="S34" s="112">
        <v>0</v>
      </c>
      <c r="T34" s="111">
        <f t="shared" si="14"/>
        <v>0</v>
      </c>
      <c r="U34" s="112">
        <v>0</v>
      </c>
      <c r="V34" s="111">
        <f t="shared" si="15"/>
        <v>0</v>
      </c>
    </row>
    <row r="35" spans="1:22" s="99" customFormat="1" ht="12.75">
      <c r="A35" s="113"/>
      <c r="B35" s="97"/>
      <c r="C35" s="111"/>
      <c r="D35" s="97"/>
      <c r="E35" s="112"/>
      <c r="F35" s="114"/>
      <c r="G35" s="112"/>
      <c r="H35" s="114"/>
      <c r="I35" s="112"/>
      <c r="J35" s="114"/>
      <c r="K35" s="112"/>
      <c r="L35" s="114"/>
      <c r="M35" s="112"/>
      <c r="N35" s="114"/>
      <c r="O35" s="112"/>
      <c r="P35" s="114"/>
      <c r="Q35" s="112"/>
      <c r="R35" s="114"/>
      <c r="S35" s="112"/>
      <c r="T35" s="114"/>
      <c r="U35" s="112"/>
      <c r="V35" s="114"/>
    </row>
    <row r="36" spans="2:22" s="99" customFormat="1" ht="12.75">
      <c r="B36" s="98" t="s">
        <v>629</v>
      </c>
      <c r="E36" s="106"/>
      <c r="F36" s="115">
        <f>+SUM(F23:F34)</f>
        <v>0</v>
      </c>
      <c r="G36" s="106"/>
      <c r="H36" s="115">
        <f>+SUM(H23:H34)</f>
        <v>0</v>
      </c>
      <c r="I36" s="106"/>
      <c r="J36" s="115">
        <f>+SUM(J23:J34)</f>
        <v>0</v>
      </c>
      <c r="K36" s="106"/>
      <c r="L36" s="115">
        <f>+SUM(L23:L34)</f>
        <v>0</v>
      </c>
      <c r="M36" s="106"/>
      <c r="N36" s="115">
        <f>+SUM(N23:N34)</f>
        <v>0</v>
      </c>
      <c r="O36" s="106"/>
      <c r="P36" s="115">
        <f>+SUM(P23:P34)</f>
        <v>0</v>
      </c>
      <c r="Q36" s="106"/>
      <c r="R36" s="115">
        <f>+SUM(R23:R34)</f>
        <v>0</v>
      </c>
      <c r="S36" s="106"/>
      <c r="T36" s="115">
        <f>+SUM(T23:T34)</f>
        <v>0</v>
      </c>
      <c r="U36" s="106"/>
      <c r="V36" s="115">
        <f>+SUM(V23:V34)</f>
        <v>0</v>
      </c>
    </row>
    <row r="37" spans="5:21" s="99" customFormat="1" ht="12.75">
      <c r="E37" s="106"/>
      <c r="G37" s="106"/>
      <c r="I37" s="106"/>
      <c r="K37" s="106"/>
      <c r="M37" s="106"/>
      <c r="O37" s="106"/>
      <c r="Q37" s="106"/>
      <c r="S37" s="106"/>
      <c r="U37" s="106"/>
    </row>
    <row r="38" spans="5:21" s="99" customFormat="1" ht="12.75">
      <c r="E38" s="106"/>
      <c r="G38" s="106"/>
      <c r="I38" s="106"/>
      <c r="K38" s="106"/>
      <c r="M38" s="106"/>
      <c r="O38" s="106"/>
      <c r="Q38" s="106"/>
      <c r="S38" s="106"/>
      <c r="U38" s="106"/>
    </row>
    <row r="39" spans="2:21" s="99" customFormat="1" ht="12.75">
      <c r="B39" s="110" t="s">
        <v>630</v>
      </c>
      <c r="E39" s="106"/>
      <c r="G39" s="106"/>
      <c r="I39" s="106"/>
      <c r="K39" s="106"/>
      <c r="M39" s="106"/>
      <c r="O39" s="106"/>
      <c r="Q39" s="106"/>
      <c r="S39" s="106"/>
      <c r="U39" s="106"/>
    </row>
    <row r="40" spans="5:21" s="99" customFormat="1" ht="12.75">
      <c r="E40" s="106"/>
      <c r="G40" s="106"/>
      <c r="I40" s="106"/>
      <c r="K40" s="106"/>
      <c r="M40" s="106"/>
      <c r="O40" s="106"/>
      <c r="Q40" s="106"/>
      <c r="S40" s="106"/>
      <c r="U40" s="106"/>
    </row>
    <row r="41" spans="1:22" s="99" customFormat="1" ht="12.75">
      <c r="A41" s="138" t="s">
        <v>260</v>
      </c>
      <c r="B41" s="97" t="s">
        <v>471</v>
      </c>
      <c r="C41" s="111">
        <v>1</v>
      </c>
      <c r="D41" s="97" t="s">
        <v>612</v>
      </c>
      <c r="E41" s="112">
        <v>0</v>
      </c>
      <c r="F41" s="111">
        <f aca="true" t="shared" si="16" ref="F41:F47">+$C41*E41</f>
        <v>0</v>
      </c>
      <c r="G41" s="112">
        <v>0</v>
      </c>
      <c r="H41" s="111">
        <f aca="true" t="shared" si="17" ref="H41:H47">+$C41*G41</f>
        <v>0</v>
      </c>
      <c r="I41" s="112">
        <v>0</v>
      </c>
      <c r="J41" s="111">
        <f aca="true" t="shared" si="18" ref="J41:J47">+$C41*I41</f>
        <v>0</v>
      </c>
      <c r="K41" s="112">
        <v>0</v>
      </c>
      <c r="L41" s="111">
        <f aca="true" t="shared" si="19" ref="L41:L47">+$C41*K41</f>
        <v>0</v>
      </c>
      <c r="M41" s="112">
        <v>0</v>
      </c>
      <c r="N41" s="111">
        <f aca="true" t="shared" si="20" ref="N41:N47">+$C41*M41</f>
        <v>0</v>
      </c>
      <c r="O41" s="112">
        <v>0</v>
      </c>
      <c r="P41" s="111">
        <f aca="true" t="shared" si="21" ref="P41:P47">+$C41*O41</f>
        <v>0</v>
      </c>
      <c r="Q41" s="112">
        <v>0</v>
      </c>
      <c r="R41" s="111">
        <f aca="true" t="shared" si="22" ref="R41:R47">+$C41*Q41</f>
        <v>0</v>
      </c>
      <c r="S41" s="112">
        <v>0</v>
      </c>
      <c r="T41" s="111">
        <f aca="true" t="shared" si="23" ref="T41:T47">+$C41*S41</f>
        <v>0</v>
      </c>
      <c r="U41" s="112">
        <v>0</v>
      </c>
      <c r="V41" s="111">
        <f aca="true" t="shared" si="24" ref="V41:V47">+$C41*U41</f>
        <v>0</v>
      </c>
    </row>
    <row r="42" spans="1:22" s="99" customFormat="1" ht="12.75">
      <c r="A42" s="138" t="s">
        <v>236</v>
      </c>
      <c r="B42" s="97" t="s">
        <v>472</v>
      </c>
      <c r="C42" s="111">
        <v>1</v>
      </c>
      <c r="D42" s="97" t="s">
        <v>612</v>
      </c>
      <c r="E42" s="112">
        <v>0</v>
      </c>
      <c r="F42" s="111">
        <f t="shared" si="16"/>
        <v>0</v>
      </c>
      <c r="G42" s="112">
        <v>0</v>
      </c>
      <c r="H42" s="111">
        <f t="shared" si="17"/>
        <v>0</v>
      </c>
      <c r="I42" s="112">
        <v>0</v>
      </c>
      <c r="J42" s="111">
        <f t="shared" si="18"/>
        <v>0</v>
      </c>
      <c r="K42" s="112">
        <v>0</v>
      </c>
      <c r="L42" s="111">
        <f t="shared" si="19"/>
        <v>0</v>
      </c>
      <c r="M42" s="112">
        <v>0</v>
      </c>
      <c r="N42" s="111">
        <f t="shared" si="20"/>
        <v>0</v>
      </c>
      <c r="O42" s="112">
        <v>0</v>
      </c>
      <c r="P42" s="111">
        <f t="shared" si="21"/>
        <v>0</v>
      </c>
      <c r="Q42" s="112">
        <v>0</v>
      </c>
      <c r="R42" s="111">
        <f t="shared" si="22"/>
        <v>0</v>
      </c>
      <c r="S42" s="112">
        <v>0</v>
      </c>
      <c r="T42" s="111">
        <f t="shared" si="23"/>
        <v>0</v>
      </c>
      <c r="U42" s="112">
        <v>0</v>
      </c>
      <c r="V42" s="111">
        <f t="shared" si="24"/>
        <v>0</v>
      </c>
    </row>
    <row r="43" spans="1:22" s="99" customFormat="1" ht="12.75">
      <c r="A43" s="138" t="s">
        <v>237</v>
      </c>
      <c r="B43" s="97" t="s">
        <v>423</v>
      </c>
      <c r="C43" s="111">
        <v>1</v>
      </c>
      <c r="D43" s="97" t="s">
        <v>612</v>
      </c>
      <c r="E43" s="112">
        <v>0</v>
      </c>
      <c r="F43" s="111">
        <f t="shared" si="16"/>
        <v>0</v>
      </c>
      <c r="G43" s="112">
        <v>0</v>
      </c>
      <c r="H43" s="111">
        <f t="shared" si="17"/>
        <v>0</v>
      </c>
      <c r="I43" s="112">
        <v>0</v>
      </c>
      <c r="J43" s="111">
        <f t="shared" si="18"/>
        <v>0</v>
      </c>
      <c r="K43" s="112">
        <v>0</v>
      </c>
      <c r="L43" s="111">
        <f t="shared" si="19"/>
        <v>0</v>
      </c>
      <c r="M43" s="112">
        <v>0</v>
      </c>
      <c r="N43" s="111">
        <f t="shared" si="20"/>
        <v>0</v>
      </c>
      <c r="O43" s="112">
        <v>0</v>
      </c>
      <c r="P43" s="111">
        <f t="shared" si="21"/>
        <v>0</v>
      </c>
      <c r="Q43" s="112">
        <v>0</v>
      </c>
      <c r="R43" s="111">
        <f t="shared" si="22"/>
        <v>0</v>
      </c>
      <c r="S43" s="112">
        <v>0</v>
      </c>
      <c r="T43" s="111">
        <f t="shared" si="23"/>
        <v>0</v>
      </c>
      <c r="U43" s="112">
        <v>0</v>
      </c>
      <c r="V43" s="111">
        <f t="shared" si="24"/>
        <v>0</v>
      </c>
    </row>
    <row r="44" spans="1:22" s="99" customFormat="1" ht="12.75">
      <c r="A44" s="138" t="s">
        <v>238</v>
      </c>
      <c r="B44" s="97" t="s">
        <v>473</v>
      </c>
      <c r="C44" s="111">
        <v>1</v>
      </c>
      <c r="D44" s="97" t="s">
        <v>612</v>
      </c>
      <c r="E44" s="112">
        <v>0</v>
      </c>
      <c r="F44" s="111">
        <f t="shared" si="16"/>
        <v>0</v>
      </c>
      <c r="G44" s="112">
        <v>0</v>
      </c>
      <c r="H44" s="111">
        <f t="shared" si="17"/>
        <v>0</v>
      </c>
      <c r="I44" s="112">
        <v>0</v>
      </c>
      <c r="J44" s="111">
        <f t="shared" si="18"/>
        <v>0</v>
      </c>
      <c r="K44" s="112">
        <v>0</v>
      </c>
      <c r="L44" s="111">
        <f t="shared" si="19"/>
        <v>0</v>
      </c>
      <c r="M44" s="112">
        <v>0</v>
      </c>
      <c r="N44" s="111">
        <f t="shared" si="20"/>
        <v>0</v>
      </c>
      <c r="O44" s="112">
        <v>0</v>
      </c>
      <c r="P44" s="111">
        <f t="shared" si="21"/>
        <v>0</v>
      </c>
      <c r="Q44" s="112">
        <v>0</v>
      </c>
      <c r="R44" s="111">
        <f t="shared" si="22"/>
        <v>0</v>
      </c>
      <c r="S44" s="112">
        <v>0</v>
      </c>
      <c r="T44" s="111">
        <f t="shared" si="23"/>
        <v>0</v>
      </c>
      <c r="U44" s="112">
        <v>0</v>
      </c>
      <c r="V44" s="111">
        <f t="shared" si="24"/>
        <v>0</v>
      </c>
    </row>
    <row r="45" spans="1:22" s="99" customFormat="1" ht="12.75">
      <c r="A45" s="138" t="s">
        <v>239</v>
      </c>
      <c r="B45" s="97" t="s">
        <v>474</v>
      </c>
      <c r="C45" s="111">
        <v>1</v>
      </c>
      <c r="D45" s="97" t="s">
        <v>612</v>
      </c>
      <c r="E45" s="112">
        <v>0</v>
      </c>
      <c r="F45" s="111">
        <f t="shared" si="16"/>
        <v>0</v>
      </c>
      <c r="G45" s="112">
        <v>0</v>
      </c>
      <c r="H45" s="111">
        <f t="shared" si="17"/>
        <v>0</v>
      </c>
      <c r="I45" s="112">
        <v>0</v>
      </c>
      <c r="J45" s="111">
        <f t="shared" si="18"/>
        <v>0</v>
      </c>
      <c r="K45" s="112">
        <v>0</v>
      </c>
      <c r="L45" s="111">
        <f t="shared" si="19"/>
        <v>0</v>
      </c>
      <c r="M45" s="112">
        <v>0</v>
      </c>
      <c r="N45" s="111">
        <f t="shared" si="20"/>
        <v>0</v>
      </c>
      <c r="O45" s="112">
        <v>0</v>
      </c>
      <c r="P45" s="111">
        <f t="shared" si="21"/>
        <v>0</v>
      </c>
      <c r="Q45" s="112">
        <v>0</v>
      </c>
      <c r="R45" s="111">
        <f t="shared" si="22"/>
        <v>0</v>
      </c>
      <c r="S45" s="112">
        <v>0</v>
      </c>
      <c r="T45" s="111">
        <f t="shared" si="23"/>
        <v>0</v>
      </c>
      <c r="U45" s="112">
        <v>0</v>
      </c>
      <c r="V45" s="111">
        <f t="shared" si="24"/>
        <v>0</v>
      </c>
    </row>
    <row r="46" spans="1:22" s="99" customFormat="1" ht="12.75">
      <c r="A46" s="138" t="s">
        <v>240</v>
      </c>
      <c r="B46" s="97" t="s">
        <v>275</v>
      </c>
      <c r="C46" s="111">
        <v>1</v>
      </c>
      <c r="D46" s="97" t="s">
        <v>612</v>
      </c>
      <c r="E46" s="112">
        <v>0</v>
      </c>
      <c r="F46" s="111">
        <f t="shared" si="16"/>
        <v>0</v>
      </c>
      <c r="G46" s="112">
        <v>0</v>
      </c>
      <c r="H46" s="111">
        <f t="shared" si="17"/>
        <v>0</v>
      </c>
      <c r="I46" s="112">
        <v>0</v>
      </c>
      <c r="J46" s="111">
        <f t="shared" si="18"/>
        <v>0</v>
      </c>
      <c r="K46" s="112">
        <v>0</v>
      </c>
      <c r="L46" s="111">
        <f t="shared" si="19"/>
        <v>0</v>
      </c>
      <c r="M46" s="112">
        <v>0</v>
      </c>
      <c r="N46" s="111">
        <f t="shared" si="20"/>
        <v>0</v>
      </c>
      <c r="O46" s="112">
        <v>0</v>
      </c>
      <c r="P46" s="111">
        <f t="shared" si="21"/>
        <v>0</v>
      </c>
      <c r="Q46" s="112">
        <v>0</v>
      </c>
      <c r="R46" s="111">
        <f t="shared" si="22"/>
        <v>0</v>
      </c>
      <c r="S46" s="112">
        <v>0</v>
      </c>
      <c r="T46" s="111">
        <f t="shared" si="23"/>
        <v>0</v>
      </c>
      <c r="U46" s="112">
        <v>0</v>
      </c>
      <c r="V46" s="111">
        <f t="shared" si="24"/>
        <v>0</v>
      </c>
    </row>
    <row r="47" spans="1:22" s="99" customFormat="1" ht="12.75">
      <c r="A47" s="138" t="s">
        <v>241</v>
      </c>
      <c r="B47" s="97" t="s">
        <v>424</v>
      </c>
      <c r="C47" s="111">
        <v>10</v>
      </c>
      <c r="D47" s="97" t="s">
        <v>628</v>
      </c>
      <c r="E47" s="112">
        <v>0</v>
      </c>
      <c r="F47" s="111">
        <f t="shared" si="16"/>
        <v>0</v>
      </c>
      <c r="G47" s="112">
        <v>0</v>
      </c>
      <c r="H47" s="111">
        <f t="shared" si="17"/>
        <v>0</v>
      </c>
      <c r="I47" s="112">
        <v>0</v>
      </c>
      <c r="J47" s="111">
        <f t="shared" si="18"/>
        <v>0</v>
      </c>
      <c r="K47" s="112">
        <v>0</v>
      </c>
      <c r="L47" s="111">
        <f t="shared" si="19"/>
        <v>0</v>
      </c>
      <c r="M47" s="112">
        <v>0</v>
      </c>
      <c r="N47" s="111">
        <f t="shared" si="20"/>
        <v>0</v>
      </c>
      <c r="O47" s="112">
        <v>0</v>
      </c>
      <c r="P47" s="111">
        <f t="shared" si="21"/>
        <v>0</v>
      </c>
      <c r="Q47" s="112">
        <v>0</v>
      </c>
      <c r="R47" s="111">
        <f t="shared" si="22"/>
        <v>0</v>
      </c>
      <c r="S47" s="112">
        <v>0</v>
      </c>
      <c r="T47" s="111">
        <f t="shared" si="23"/>
        <v>0</v>
      </c>
      <c r="U47" s="112">
        <v>0</v>
      </c>
      <c r="V47" s="111">
        <f t="shared" si="24"/>
        <v>0</v>
      </c>
    </row>
    <row r="48" spans="1:22" s="99" customFormat="1" ht="12.75">
      <c r="A48" s="138" t="s">
        <v>243</v>
      </c>
      <c r="B48" s="97" t="s">
        <v>631</v>
      </c>
      <c r="C48" s="111">
        <v>1</v>
      </c>
      <c r="D48" s="97" t="s">
        <v>612</v>
      </c>
      <c r="E48" s="112">
        <v>0</v>
      </c>
      <c r="F48" s="111">
        <f>+$C48*E48</f>
        <v>0</v>
      </c>
      <c r="G48" s="112">
        <v>0</v>
      </c>
      <c r="H48" s="111">
        <f>+$C48*G48</f>
        <v>0</v>
      </c>
      <c r="I48" s="112">
        <v>0</v>
      </c>
      <c r="J48" s="111">
        <f>+$C48*I48</f>
        <v>0</v>
      </c>
      <c r="K48" s="112">
        <v>0</v>
      </c>
      <c r="L48" s="111">
        <f>+$C48*K48</f>
        <v>0</v>
      </c>
      <c r="M48" s="112">
        <v>0</v>
      </c>
      <c r="N48" s="111">
        <f>+$C48*M48</f>
        <v>0</v>
      </c>
      <c r="O48" s="112">
        <v>0</v>
      </c>
      <c r="P48" s="111">
        <f>+$C48*O48</f>
        <v>0</v>
      </c>
      <c r="Q48" s="112">
        <v>0</v>
      </c>
      <c r="R48" s="111">
        <f>+$C48*Q48</f>
        <v>0</v>
      </c>
      <c r="S48" s="112">
        <v>0</v>
      </c>
      <c r="T48" s="111">
        <f>+$C48*S48</f>
        <v>0</v>
      </c>
      <c r="U48" s="112">
        <v>0</v>
      </c>
      <c r="V48" s="111">
        <f>+$C48*U48</f>
        <v>0</v>
      </c>
    </row>
    <row r="49" spans="1:22" s="99" customFormat="1" ht="12.75">
      <c r="A49" s="138" t="s">
        <v>464</v>
      </c>
      <c r="B49" s="97" t="s">
        <v>475</v>
      </c>
      <c r="C49" s="111">
        <v>1</v>
      </c>
      <c r="D49" s="97" t="s">
        <v>612</v>
      </c>
      <c r="E49" s="112">
        <v>0</v>
      </c>
      <c r="F49" s="111">
        <f>+$C49*E49</f>
        <v>0</v>
      </c>
      <c r="G49" s="112">
        <v>0</v>
      </c>
      <c r="H49" s="111">
        <f>+$C49*G49</f>
        <v>0</v>
      </c>
      <c r="I49" s="112">
        <v>0</v>
      </c>
      <c r="J49" s="111">
        <f>+$C49*I49</f>
        <v>0</v>
      </c>
      <c r="K49" s="112">
        <v>0</v>
      </c>
      <c r="L49" s="111">
        <f>+$C49*K49</f>
        <v>0</v>
      </c>
      <c r="M49" s="112">
        <v>0</v>
      </c>
      <c r="N49" s="111">
        <f>+$C49*M49</f>
        <v>0</v>
      </c>
      <c r="O49" s="112">
        <v>0</v>
      </c>
      <c r="P49" s="111">
        <f>+$C49*O49</f>
        <v>0</v>
      </c>
      <c r="Q49" s="112">
        <v>0</v>
      </c>
      <c r="R49" s="111">
        <f>+$C49*Q49</f>
        <v>0</v>
      </c>
      <c r="S49" s="112">
        <v>0</v>
      </c>
      <c r="T49" s="111">
        <f>+$C49*S49</f>
        <v>0</v>
      </c>
      <c r="U49" s="112">
        <v>0</v>
      </c>
      <c r="V49" s="111">
        <f>+$C49*U49</f>
        <v>0</v>
      </c>
    </row>
    <row r="50" spans="5:22" s="99" customFormat="1" ht="12.75">
      <c r="E50" s="106"/>
      <c r="F50" s="116"/>
      <c r="G50" s="106"/>
      <c r="H50" s="116"/>
      <c r="I50" s="106"/>
      <c r="J50" s="116"/>
      <c r="K50" s="106"/>
      <c r="L50" s="116"/>
      <c r="M50" s="106"/>
      <c r="N50" s="116"/>
      <c r="O50" s="106"/>
      <c r="P50" s="116"/>
      <c r="Q50" s="106"/>
      <c r="R50" s="116"/>
      <c r="S50" s="106"/>
      <c r="T50" s="116"/>
      <c r="U50" s="106"/>
      <c r="V50" s="116"/>
    </row>
    <row r="51" spans="2:22" s="99" customFormat="1" ht="12.75">
      <c r="B51" s="98" t="s">
        <v>632</v>
      </c>
      <c r="E51" s="106"/>
      <c r="F51" s="115">
        <f>+SUM(F41:F49)</f>
        <v>0</v>
      </c>
      <c r="G51" s="106"/>
      <c r="H51" s="115">
        <f>+SUM(H41:H49)</f>
        <v>0</v>
      </c>
      <c r="I51" s="106"/>
      <c r="J51" s="115">
        <f>+SUM(J41:J49)</f>
        <v>0</v>
      </c>
      <c r="K51" s="106"/>
      <c r="L51" s="115">
        <f>+SUM(L41:L49)</f>
        <v>0</v>
      </c>
      <c r="M51" s="106"/>
      <c r="N51" s="115">
        <f>+SUM(N41:N49)</f>
        <v>0</v>
      </c>
      <c r="O51" s="106"/>
      <c r="P51" s="115">
        <f>+SUM(P41:P49)</f>
        <v>0</v>
      </c>
      <c r="Q51" s="106"/>
      <c r="R51" s="115">
        <f>+SUM(R41:R49)</f>
        <v>0</v>
      </c>
      <c r="S51" s="106"/>
      <c r="T51" s="115">
        <f>+SUM(T41:T49)</f>
        <v>0</v>
      </c>
      <c r="U51" s="106"/>
      <c r="V51" s="115">
        <f>+SUM(V41:V49)</f>
        <v>0</v>
      </c>
    </row>
    <row r="52" spans="5:21" s="99" customFormat="1" ht="12.75">
      <c r="E52" s="106"/>
      <c r="G52" s="106"/>
      <c r="I52" s="106"/>
      <c r="K52" s="106"/>
      <c r="M52" s="106"/>
      <c r="O52" s="106"/>
      <c r="Q52" s="106"/>
      <c r="S52" s="106"/>
      <c r="U52" s="106"/>
    </row>
    <row r="53" spans="5:21" s="99" customFormat="1" ht="12.75">
      <c r="E53" s="106"/>
      <c r="G53" s="106"/>
      <c r="I53" s="106"/>
      <c r="K53" s="106"/>
      <c r="M53" s="106"/>
      <c r="O53" s="106"/>
      <c r="Q53" s="106"/>
      <c r="S53" s="106"/>
      <c r="U53" s="106"/>
    </row>
    <row r="54" spans="2:21" s="99" customFormat="1" ht="12.75">
      <c r="B54" s="110" t="s">
        <v>633</v>
      </c>
      <c r="E54" s="106"/>
      <c r="G54" s="106"/>
      <c r="I54" s="106"/>
      <c r="K54" s="106"/>
      <c r="M54" s="106"/>
      <c r="O54" s="106"/>
      <c r="Q54" s="106"/>
      <c r="S54" s="106"/>
      <c r="U54" s="106"/>
    </row>
    <row r="55" spans="5:21" s="99" customFormat="1" ht="12.75">
      <c r="E55" s="106"/>
      <c r="G55" s="106"/>
      <c r="I55" s="106"/>
      <c r="K55" s="106"/>
      <c r="M55" s="106"/>
      <c r="O55" s="106"/>
      <c r="Q55" s="106"/>
      <c r="S55" s="106"/>
      <c r="U55" s="106"/>
    </row>
    <row r="56" spans="1:22" s="99" customFormat="1" ht="12.75">
      <c r="A56" s="138" t="s">
        <v>595</v>
      </c>
      <c r="B56" s="97" t="s">
        <v>22</v>
      </c>
      <c r="C56" s="111">
        <v>1</v>
      </c>
      <c r="D56" s="97" t="s">
        <v>612</v>
      </c>
      <c r="E56" s="112">
        <v>0</v>
      </c>
      <c r="F56" s="111">
        <f aca="true" t="shared" si="25" ref="F56:F69">+$C56*E56</f>
        <v>0</v>
      </c>
      <c r="G56" s="112">
        <v>0</v>
      </c>
      <c r="H56" s="111">
        <f aca="true" t="shared" si="26" ref="H56:H69">+$C56*G56</f>
        <v>0</v>
      </c>
      <c r="I56" s="112">
        <v>0</v>
      </c>
      <c r="J56" s="111">
        <f aca="true" t="shared" si="27" ref="J56:J69">+$C56*I56</f>
        <v>0</v>
      </c>
      <c r="K56" s="112">
        <v>0</v>
      </c>
      <c r="L56" s="111">
        <f aca="true" t="shared" si="28" ref="L56:N69">+$C56*K56</f>
        <v>0</v>
      </c>
      <c r="M56" s="112">
        <v>0</v>
      </c>
      <c r="N56" s="111">
        <f t="shared" si="28"/>
        <v>0</v>
      </c>
      <c r="O56" s="112">
        <v>0</v>
      </c>
      <c r="P56" s="111">
        <f aca="true" t="shared" si="29" ref="P56:P69">+$C56*O56</f>
        <v>0</v>
      </c>
      <c r="Q56" s="112">
        <v>0</v>
      </c>
      <c r="R56" s="111">
        <f aca="true" t="shared" si="30" ref="R56:R69">+$C56*Q56</f>
        <v>0</v>
      </c>
      <c r="S56" s="112">
        <v>0</v>
      </c>
      <c r="T56" s="111">
        <f aca="true" t="shared" si="31" ref="T56:T69">+$C56*S56</f>
        <v>0</v>
      </c>
      <c r="U56" s="112">
        <v>0</v>
      </c>
      <c r="V56" s="111">
        <f aca="true" t="shared" si="32" ref="V56:V69">+$C56*U56</f>
        <v>0</v>
      </c>
    </row>
    <row r="57" spans="1:22" s="99" customFormat="1" ht="12.75">
      <c r="A57" s="138" t="s">
        <v>547</v>
      </c>
      <c r="B57" s="97" t="s">
        <v>276</v>
      </c>
      <c r="C57" s="111">
        <v>1</v>
      </c>
      <c r="D57" s="97" t="s">
        <v>612</v>
      </c>
      <c r="E57" s="112">
        <v>0</v>
      </c>
      <c r="F57" s="111">
        <f t="shared" si="25"/>
        <v>0</v>
      </c>
      <c r="G57" s="112">
        <v>0</v>
      </c>
      <c r="H57" s="111">
        <f t="shared" si="26"/>
        <v>0</v>
      </c>
      <c r="I57" s="112">
        <v>0</v>
      </c>
      <c r="J57" s="111">
        <f t="shared" si="27"/>
        <v>0</v>
      </c>
      <c r="K57" s="112">
        <v>0</v>
      </c>
      <c r="L57" s="111">
        <f t="shared" si="28"/>
        <v>0</v>
      </c>
      <c r="M57" s="112">
        <v>0</v>
      </c>
      <c r="N57" s="111">
        <f t="shared" si="28"/>
        <v>0</v>
      </c>
      <c r="O57" s="112">
        <v>0</v>
      </c>
      <c r="P57" s="111">
        <f t="shared" si="29"/>
        <v>0</v>
      </c>
      <c r="Q57" s="112">
        <v>0</v>
      </c>
      <c r="R57" s="111">
        <f t="shared" si="30"/>
        <v>0</v>
      </c>
      <c r="S57" s="112">
        <v>0</v>
      </c>
      <c r="T57" s="111">
        <f t="shared" si="31"/>
        <v>0</v>
      </c>
      <c r="U57" s="112">
        <v>0</v>
      </c>
      <c r="V57" s="111">
        <f t="shared" si="32"/>
        <v>0</v>
      </c>
    </row>
    <row r="58" spans="1:22" s="99" customFormat="1" ht="12.75">
      <c r="A58" s="138" t="s">
        <v>548</v>
      </c>
      <c r="B58" s="97" t="s">
        <v>476</v>
      </c>
      <c r="C58" s="111">
        <v>1</v>
      </c>
      <c r="D58" s="97" t="s">
        <v>612</v>
      </c>
      <c r="E58" s="112">
        <v>0</v>
      </c>
      <c r="F58" s="111">
        <f t="shared" si="25"/>
        <v>0</v>
      </c>
      <c r="G58" s="112">
        <v>0</v>
      </c>
      <c r="H58" s="111">
        <f t="shared" si="26"/>
        <v>0</v>
      </c>
      <c r="I58" s="112">
        <v>0</v>
      </c>
      <c r="J58" s="111">
        <f t="shared" si="27"/>
        <v>0</v>
      </c>
      <c r="K58" s="112">
        <v>0</v>
      </c>
      <c r="L58" s="111">
        <f t="shared" si="28"/>
        <v>0</v>
      </c>
      <c r="M58" s="112">
        <v>0</v>
      </c>
      <c r="N58" s="111">
        <f t="shared" si="28"/>
        <v>0</v>
      </c>
      <c r="O58" s="112">
        <v>0</v>
      </c>
      <c r="P58" s="111">
        <f t="shared" si="29"/>
        <v>0</v>
      </c>
      <c r="Q58" s="112">
        <v>0</v>
      </c>
      <c r="R58" s="111">
        <f t="shared" si="30"/>
        <v>0</v>
      </c>
      <c r="S58" s="112">
        <v>0</v>
      </c>
      <c r="T58" s="111">
        <f t="shared" si="31"/>
        <v>0</v>
      </c>
      <c r="U58" s="112">
        <v>0</v>
      </c>
      <c r="V58" s="111">
        <f t="shared" si="32"/>
        <v>0</v>
      </c>
    </row>
    <row r="59" spans="1:22" s="99" customFormat="1" ht="12.75">
      <c r="A59" s="138" t="s">
        <v>550</v>
      </c>
      <c r="B59" s="97" t="s">
        <v>477</v>
      </c>
      <c r="C59" s="111">
        <v>1</v>
      </c>
      <c r="D59" s="97" t="s">
        <v>612</v>
      </c>
      <c r="E59" s="112">
        <v>0</v>
      </c>
      <c r="F59" s="111">
        <f t="shared" si="25"/>
        <v>0</v>
      </c>
      <c r="G59" s="112">
        <v>0</v>
      </c>
      <c r="H59" s="111">
        <f t="shared" si="26"/>
        <v>0</v>
      </c>
      <c r="I59" s="112">
        <v>0</v>
      </c>
      <c r="J59" s="111">
        <f t="shared" si="27"/>
        <v>0</v>
      </c>
      <c r="K59" s="112">
        <v>0</v>
      </c>
      <c r="L59" s="111">
        <f t="shared" si="28"/>
        <v>0</v>
      </c>
      <c r="M59" s="112">
        <v>0</v>
      </c>
      <c r="N59" s="111">
        <f t="shared" si="28"/>
        <v>0</v>
      </c>
      <c r="O59" s="112">
        <v>0</v>
      </c>
      <c r="P59" s="111">
        <f t="shared" si="29"/>
        <v>0</v>
      </c>
      <c r="Q59" s="112">
        <v>0</v>
      </c>
      <c r="R59" s="111">
        <f t="shared" si="30"/>
        <v>0</v>
      </c>
      <c r="S59" s="112">
        <v>0</v>
      </c>
      <c r="T59" s="111">
        <f t="shared" si="31"/>
        <v>0</v>
      </c>
      <c r="U59" s="112">
        <v>0</v>
      </c>
      <c r="V59" s="111">
        <f t="shared" si="32"/>
        <v>0</v>
      </c>
    </row>
    <row r="60" spans="1:22" s="99" customFormat="1" ht="12.75">
      <c r="A60" s="138" t="s">
        <v>554</v>
      </c>
      <c r="B60" s="97" t="s">
        <v>478</v>
      </c>
      <c r="C60" s="111">
        <v>1</v>
      </c>
      <c r="D60" s="97" t="s">
        <v>612</v>
      </c>
      <c r="E60" s="112">
        <v>0</v>
      </c>
      <c r="F60" s="111">
        <f t="shared" si="25"/>
        <v>0</v>
      </c>
      <c r="G60" s="112">
        <v>0</v>
      </c>
      <c r="H60" s="111">
        <f t="shared" si="26"/>
        <v>0</v>
      </c>
      <c r="I60" s="112">
        <v>0</v>
      </c>
      <c r="J60" s="111">
        <f t="shared" si="27"/>
        <v>0</v>
      </c>
      <c r="K60" s="112">
        <v>0</v>
      </c>
      <c r="L60" s="111">
        <f t="shared" si="28"/>
        <v>0</v>
      </c>
      <c r="M60" s="112">
        <v>0</v>
      </c>
      <c r="N60" s="111">
        <f t="shared" si="28"/>
        <v>0</v>
      </c>
      <c r="O60" s="112">
        <v>0</v>
      </c>
      <c r="P60" s="111">
        <f t="shared" si="29"/>
        <v>0</v>
      </c>
      <c r="Q60" s="112">
        <v>0</v>
      </c>
      <c r="R60" s="111">
        <f t="shared" si="30"/>
        <v>0</v>
      </c>
      <c r="S60" s="112">
        <v>0</v>
      </c>
      <c r="T60" s="111">
        <f t="shared" si="31"/>
        <v>0</v>
      </c>
      <c r="U60" s="112">
        <v>0</v>
      </c>
      <c r="V60" s="111">
        <f t="shared" si="32"/>
        <v>0</v>
      </c>
    </row>
    <row r="61" spans="1:22" s="99" customFormat="1" ht="12.75">
      <c r="A61" s="138" t="s">
        <v>563</v>
      </c>
      <c r="B61" s="97" t="s">
        <v>479</v>
      </c>
      <c r="C61" s="111">
        <v>1</v>
      </c>
      <c r="D61" s="97" t="s">
        <v>612</v>
      </c>
      <c r="E61" s="112">
        <v>0</v>
      </c>
      <c r="F61" s="111">
        <f t="shared" si="25"/>
        <v>0</v>
      </c>
      <c r="G61" s="112">
        <v>0</v>
      </c>
      <c r="H61" s="111">
        <f t="shared" si="26"/>
        <v>0</v>
      </c>
      <c r="I61" s="112">
        <v>0</v>
      </c>
      <c r="J61" s="111">
        <f t="shared" si="27"/>
        <v>0</v>
      </c>
      <c r="K61" s="112">
        <v>0</v>
      </c>
      <c r="L61" s="111">
        <f t="shared" si="28"/>
        <v>0</v>
      </c>
      <c r="M61" s="112">
        <v>0</v>
      </c>
      <c r="N61" s="111">
        <f t="shared" si="28"/>
        <v>0</v>
      </c>
      <c r="O61" s="112">
        <v>0</v>
      </c>
      <c r="P61" s="111">
        <f t="shared" si="29"/>
        <v>0</v>
      </c>
      <c r="Q61" s="112">
        <v>0</v>
      </c>
      <c r="R61" s="111">
        <f t="shared" si="30"/>
        <v>0</v>
      </c>
      <c r="S61" s="112">
        <v>0</v>
      </c>
      <c r="T61" s="111">
        <f t="shared" si="31"/>
        <v>0</v>
      </c>
      <c r="U61" s="112">
        <v>0</v>
      </c>
      <c r="V61" s="111">
        <f t="shared" si="32"/>
        <v>0</v>
      </c>
    </row>
    <row r="62" spans="1:22" s="99" customFormat="1" ht="12.75">
      <c r="A62" s="138" t="s">
        <v>565</v>
      </c>
      <c r="B62" s="97" t="s">
        <v>480</v>
      </c>
      <c r="C62" s="111">
        <v>1</v>
      </c>
      <c r="D62" s="97" t="s">
        <v>612</v>
      </c>
      <c r="E62" s="112">
        <v>0</v>
      </c>
      <c r="F62" s="111">
        <f t="shared" si="25"/>
        <v>0</v>
      </c>
      <c r="G62" s="112">
        <v>0</v>
      </c>
      <c r="H62" s="111">
        <f t="shared" si="26"/>
        <v>0</v>
      </c>
      <c r="I62" s="112">
        <v>0</v>
      </c>
      <c r="J62" s="111">
        <f t="shared" si="27"/>
        <v>0</v>
      </c>
      <c r="K62" s="112">
        <v>0</v>
      </c>
      <c r="L62" s="111">
        <f t="shared" si="28"/>
        <v>0</v>
      </c>
      <c r="M62" s="112">
        <v>0</v>
      </c>
      <c r="N62" s="111">
        <f t="shared" si="28"/>
        <v>0</v>
      </c>
      <c r="O62" s="112">
        <v>0</v>
      </c>
      <c r="P62" s="111">
        <f t="shared" si="29"/>
        <v>0</v>
      </c>
      <c r="Q62" s="112">
        <v>0</v>
      </c>
      <c r="R62" s="111">
        <f t="shared" si="30"/>
        <v>0</v>
      </c>
      <c r="S62" s="112">
        <v>0</v>
      </c>
      <c r="T62" s="111">
        <f t="shared" si="31"/>
        <v>0</v>
      </c>
      <c r="U62" s="112">
        <v>0</v>
      </c>
      <c r="V62" s="111">
        <f t="shared" si="32"/>
        <v>0</v>
      </c>
    </row>
    <row r="63" spans="1:22" s="99" customFormat="1" ht="12.75">
      <c r="A63" s="138" t="s">
        <v>566</v>
      </c>
      <c r="B63" s="97" t="s">
        <v>634</v>
      </c>
      <c r="C63" s="111">
        <v>4</v>
      </c>
      <c r="D63" s="97" t="s">
        <v>612</v>
      </c>
      <c r="E63" s="112">
        <v>0</v>
      </c>
      <c r="F63" s="111">
        <f t="shared" si="25"/>
        <v>0</v>
      </c>
      <c r="G63" s="112">
        <v>0</v>
      </c>
      <c r="H63" s="111">
        <f t="shared" si="26"/>
        <v>0</v>
      </c>
      <c r="I63" s="112">
        <v>0</v>
      </c>
      <c r="J63" s="111">
        <f t="shared" si="27"/>
        <v>0</v>
      </c>
      <c r="K63" s="112">
        <v>0</v>
      </c>
      <c r="L63" s="111">
        <f t="shared" si="28"/>
        <v>0</v>
      </c>
      <c r="M63" s="112">
        <v>0</v>
      </c>
      <c r="N63" s="111">
        <f t="shared" si="28"/>
        <v>0</v>
      </c>
      <c r="O63" s="112">
        <v>0</v>
      </c>
      <c r="P63" s="111">
        <f t="shared" si="29"/>
        <v>0</v>
      </c>
      <c r="Q63" s="112">
        <v>0</v>
      </c>
      <c r="R63" s="111">
        <f t="shared" si="30"/>
        <v>0</v>
      </c>
      <c r="S63" s="112">
        <v>0</v>
      </c>
      <c r="T63" s="111">
        <f t="shared" si="31"/>
        <v>0</v>
      </c>
      <c r="U63" s="112">
        <v>0</v>
      </c>
      <c r="V63" s="111">
        <f t="shared" si="32"/>
        <v>0</v>
      </c>
    </row>
    <row r="64" spans="1:22" s="99" customFormat="1" ht="12.75">
      <c r="A64" s="138" t="s">
        <v>567</v>
      </c>
      <c r="B64" s="97" t="s">
        <v>20</v>
      </c>
      <c r="C64" s="111">
        <v>6</v>
      </c>
      <c r="D64" s="97" t="s">
        <v>612</v>
      </c>
      <c r="E64" s="112">
        <v>0</v>
      </c>
      <c r="F64" s="111">
        <f t="shared" si="25"/>
        <v>0</v>
      </c>
      <c r="G64" s="112">
        <v>0</v>
      </c>
      <c r="H64" s="111">
        <f t="shared" si="26"/>
        <v>0</v>
      </c>
      <c r="I64" s="112">
        <v>0</v>
      </c>
      <c r="J64" s="111">
        <f t="shared" si="27"/>
        <v>0</v>
      </c>
      <c r="K64" s="112">
        <v>0</v>
      </c>
      <c r="L64" s="111">
        <f t="shared" si="28"/>
        <v>0</v>
      </c>
      <c r="M64" s="112">
        <v>0</v>
      </c>
      <c r="N64" s="111">
        <f t="shared" si="28"/>
        <v>0</v>
      </c>
      <c r="O64" s="112">
        <v>0</v>
      </c>
      <c r="P64" s="111">
        <f t="shared" si="29"/>
        <v>0</v>
      </c>
      <c r="Q64" s="112">
        <v>0</v>
      </c>
      <c r="R64" s="111">
        <f t="shared" si="30"/>
        <v>0</v>
      </c>
      <c r="S64" s="112">
        <v>0</v>
      </c>
      <c r="T64" s="111">
        <f t="shared" si="31"/>
        <v>0</v>
      </c>
      <c r="U64" s="112">
        <v>0</v>
      </c>
      <c r="V64" s="111">
        <f t="shared" si="32"/>
        <v>0</v>
      </c>
    </row>
    <row r="65" spans="1:22" s="99" customFormat="1" ht="12.75">
      <c r="A65" s="138" t="s">
        <v>568</v>
      </c>
      <c r="B65" s="97" t="s">
        <v>21</v>
      </c>
      <c r="C65" s="111">
        <v>4</v>
      </c>
      <c r="D65" s="97" t="s">
        <v>612</v>
      </c>
      <c r="E65" s="112">
        <v>0</v>
      </c>
      <c r="F65" s="111">
        <f t="shared" si="25"/>
        <v>0</v>
      </c>
      <c r="G65" s="112">
        <v>0</v>
      </c>
      <c r="H65" s="111">
        <f t="shared" si="26"/>
        <v>0</v>
      </c>
      <c r="I65" s="112">
        <v>0</v>
      </c>
      <c r="J65" s="111">
        <f t="shared" si="27"/>
        <v>0</v>
      </c>
      <c r="K65" s="112">
        <v>0</v>
      </c>
      <c r="L65" s="111">
        <f t="shared" si="28"/>
        <v>0</v>
      </c>
      <c r="M65" s="112">
        <v>0</v>
      </c>
      <c r="N65" s="111">
        <f t="shared" si="28"/>
        <v>0</v>
      </c>
      <c r="O65" s="112">
        <v>0</v>
      </c>
      <c r="P65" s="111">
        <f t="shared" si="29"/>
        <v>0</v>
      </c>
      <c r="Q65" s="112">
        <v>0</v>
      </c>
      <c r="R65" s="111">
        <f t="shared" si="30"/>
        <v>0</v>
      </c>
      <c r="S65" s="112">
        <v>0</v>
      </c>
      <c r="T65" s="111">
        <f t="shared" si="31"/>
        <v>0</v>
      </c>
      <c r="U65" s="112">
        <v>0</v>
      </c>
      <c r="V65" s="111">
        <f t="shared" si="32"/>
        <v>0</v>
      </c>
    </row>
    <row r="66" spans="1:22" s="99" customFormat="1" ht="12.75">
      <c r="A66" s="138" t="s">
        <v>569</v>
      </c>
      <c r="B66" s="97" t="s">
        <v>91</v>
      </c>
      <c r="C66" s="111">
        <v>6</v>
      </c>
      <c r="D66" s="97" t="s">
        <v>612</v>
      </c>
      <c r="E66" s="112">
        <v>0</v>
      </c>
      <c r="F66" s="111">
        <f t="shared" si="25"/>
        <v>0</v>
      </c>
      <c r="G66" s="112">
        <v>0</v>
      </c>
      <c r="H66" s="111">
        <f t="shared" si="26"/>
        <v>0</v>
      </c>
      <c r="I66" s="112">
        <v>0</v>
      </c>
      <c r="J66" s="111">
        <f t="shared" si="27"/>
        <v>0</v>
      </c>
      <c r="K66" s="112">
        <v>0</v>
      </c>
      <c r="L66" s="111">
        <f t="shared" si="28"/>
        <v>0</v>
      </c>
      <c r="M66" s="112">
        <v>0</v>
      </c>
      <c r="N66" s="111">
        <f t="shared" si="28"/>
        <v>0</v>
      </c>
      <c r="O66" s="112">
        <v>0</v>
      </c>
      <c r="P66" s="111">
        <f t="shared" si="29"/>
        <v>0</v>
      </c>
      <c r="Q66" s="112">
        <v>0</v>
      </c>
      <c r="R66" s="111">
        <f t="shared" si="30"/>
        <v>0</v>
      </c>
      <c r="S66" s="112">
        <v>0</v>
      </c>
      <c r="T66" s="111">
        <f t="shared" si="31"/>
        <v>0</v>
      </c>
      <c r="U66" s="112">
        <v>0</v>
      </c>
      <c r="V66" s="111">
        <f t="shared" si="32"/>
        <v>0</v>
      </c>
    </row>
    <row r="67" spans="1:22" s="99" customFormat="1" ht="12.75">
      <c r="A67" s="138" t="s">
        <v>570</v>
      </c>
      <c r="B67" s="97" t="s">
        <v>481</v>
      </c>
      <c r="C67" s="111">
        <v>10</v>
      </c>
      <c r="D67" s="97" t="s">
        <v>623</v>
      </c>
      <c r="E67" s="112">
        <v>0</v>
      </c>
      <c r="F67" s="111">
        <f t="shared" si="25"/>
        <v>0</v>
      </c>
      <c r="G67" s="112">
        <v>0</v>
      </c>
      <c r="H67" s="111">
        <f t="shared" si="26"/>
        <v>0</v>
      </c>
      <c r="I67" s="112">
        <v>0</v>
      </c>
      <c r="J67" s="111">
        <f t="shared" si="27"/>
        <v>0</v>
      </c>
      <c r="K67" s="112">
        <v>0</v>
      </c>
      <c r="L67" s="111">
        <f t="shared" si="28"/>
        <v>0</v>
      </c>
      <c r="M67" s="112">
        <v>0</v>
      </c>
      <c r="N67" s="111">
        <f t="shared" si="28"/>
        <v>0</v>
      </c>
      <c r="O67" s="112">
        <v>0</v>
      </c>
      <c r="P67" s="111">
        <f t="shared" si="29"/>
        <v>0</v>
      </c>
      <c r="Q67" s="112">
        <v>0</v>
      </c>
      <c r="R67" s="111">
        <f t="shared" si="30"/>
        <v>0</v>
      </c>
      <c r="S67" s="112">
        <v>0</v>
      </c>
      <c r="T67" s="111">
        <f t="shared" si="31"/>
        <v>0</v>
      </c>
      <c r="U67" s="112">
        <v>0</v>
      </c>
      <c r="V67" s="111">
        <f t="shared" si="32"/>
        <v>0</v>
      </c>
    </row>
    <row r="68" spans="1:22" s="99" customFormat="1" ht="12.75">
      <c r="A68" s="138" t="s">
        <v>571</v>
      </c>
      <c r="B68" s="97" t="s">
        <v>421</v>
      </c>
      <c r="C68" s="111">
        <v>6</v>
      </c>
      <c r="D68" s="97" t="s">
        <v>612</v>
      </c>
      <c r="E68" s="112">
        <v>0</v>
      </c>
      <c r="F68" s="111">
        <f t="shared" si="25"/>
        <v>0</v>
      </c>
      <c r="G68" s="112">
        <v>0</v>
      </c>
      <c r="H68" s="111">
        <f t="shared" si="26"/>
        <v>0</v>
      </c>
      <c r="I68" s="112">
        <v>0</v>
      </c>
      <c r="J68" s="111">
        <f t="shared" si="27"/>
        <v>0</v>
      </c>
      <c r="K68" s="112">
        <v>0</v>
      </c>
      <c r="L68" s="111">
        <f t="shared" si="28"/>
        <v>0</v>
      </c>
      <c r="M68" s="112">
        <v>0</v>
      </c>
      <c r="N68" s="111">
        <f t="shared" si="28"/>
        <v>0</v>
      </c>
      <c r="O68" s="112">
        <v>0</v>
      </c>
      <c r="P68" s="111">
        <f t="shared" si="29"/>
        <v>0</v>
      </c>
      <c r="Q68" s="112">
        <v>0</v>
      </c>
      <c r="R68" s="111">
        <f t="shared" si="30"/>
        <v>0</v>
      </c>
      <c r="S68" s="112">
        <v>0</v>
      </c>
      <c r="T68" s="111">
        <f t="shared" si="31"/>
        <v>0</v>
      </c>
      <c r="U68" s="112">
        <v>0</v>
      </c>
      <c r="V68" s="111">
        <f t="shared" si="32"/>
        <v>0</v>
      </c>
    </row>
    <row r="69" spans="1:22" s="99" customFormat="1" ht="12.75">
      <c r="A69" s="138" t="s">
        <v>572</v>
      </c>
      <c r="B69" s="97" t="s">
        <v>422</v>
      </c>
      <c r="C69" s="111">
        <v>1</v>
      </c>
      <c r="D69" s="97" t="s">
        <v>612</v>
      </c>
      <c r="E69" s="112">
        <v>0</v>
      </c>
      <c r="F69" s="111">
        <f t="shared" si="25"/>
        <v>0</v>
      </c>
      <c r="G69" s="112">
        <v>0</v>
      </c>
      <c r="H69" s="111">
        <f t="shared" si="26"/>
        <v>0</v>
      </c>
      <c r="I69" s="112">
        <v>0</v>
      </c>
      <c r="J69" s="111">
        <f t="shared" si="27"/>
        <v>0</v>
      </c>
      <c r="K69" s="112">
        <v>0</v>
      </c>
      <c r="L69" s="111">
        <f t="shared" si="28"/>
        <v>0</v>
      </c>
      <c r="M69" s="112">
        <v>0</v>
      </c>
      <c r="N69" s="111">
        <f t="shared" si="28"/>
        <v>0</v>
      </c>
      <c r="O69" s="112">
        <v>0</v>
      </c>
      <c r="P69" s="111">
        <f t="shared" si="29"/>
        <v>0</v>
      </c>
      <c r="Q69" s="112">
        <v>0</v>
      </c>
      <c r="R69" s="111">
        <f t="shared" si="30"/>
        <v>0</v>
      </c>
      <c r="S69" s="112">
        <v>0</v>
      </c>
      <c r="T69" s="111">
        <f t="shared" si="31"/>
        <v>0</v>
      </c>
      <c r="U69" s="112">
        <v>0</v>
      </c>
      <c r="V69" s="111">
        <f t="shared" si="32"/>
        <v>0</v>
      </c>
    </row>
    <row r="70" spans="1:22" s="99" customFormat="1" ht="12.75">
      <c r="A70" s="113"/>
      <c r="B70" s="97"/>
      <c r="C70" s="111"/>
      <c r="D70" s="97"/>
      <c r="E70" s="112"/>
      <c r="F70" s="114"/>
      <c r="G70" s="112"/>
      <c r="H70" s="114"/>
      <c r="I70" s="112"/>
      <c r="J70" s="114"/>
      <c r="K70" s="112"/>
      <c r="L70" s="114"/>
      <c r="M70" s="112"/>
      <c r="N70" s="114"/>
      <c r="O70" s="112"/>
      <c r="P70" s="114"/>
      <c r="Q70" s="112"/>
      <c r="R70" s="114"/>
      <c r="S70" s="112"/>
      <c r="T70" s="114"/>
      <c r="U70" s="112"/>
      <c r="V70" s="114"/>
    </row>
    <row r="71" spans="2:22" s="99" customFormat="1" ht="12.75">
      <c r="B71" s="98" t="s">
        <v>92</v>
      </c>
      <c r="E71" s="106"/>
      <c r="F71" s="115">
        <f>+SUM(F56:F69)</f>
        <v>0</v>
      </c>
      <c r="G71" s="106"/>
      <c r="H71" s="115">
        <f>+SUM(H56:H69)</f>
        <v>0</v>
      </c>
      <c r="I71" s="106"/>
      <c r="J71" s="115">
        <f>+SUM(J56:J69)</f>
        <v>0</v>
      </c>
      <c r="K71" s="106"/>
      <c r="L71" s="115">
        <f>+SUM(L56:L69)</f>
        <v>0</v>
      </c>
      <c r="M71" s="106"/>
      <c r="N71" s="115">
        <f>+SUM(N56:N69)</f>
        <v>0</v>
      </c>
      <c r="O71" s="106"/>
      <c r="P71" s="115">
        <f>+SUM(P56:P69)</f>
        <v>0</v>
      </c>
      <c r="Q71" s="106"/>
      <c r="R71" s="115">
        <f>+SUM(R56:R69)</f>
        <v>0</v>
      </c>
      <c r="S71" s="106"/>
      <c r="T71" s="115">
        <f>+SUM(T56:T69)</f>
        <v>0</v>
      </c>
      <c r="U71" s="106"/>
      <c r="V71" s="115">
        <f>+SUM(V56:V69)</f>
        <v>0</v>
      </c>
    </row>
    <row r="72" spans="5:21" s="99" customFormat="1" ht="12.75">
      <c r="E72" s="106"/>
      <c r="G72" s="106"/>
      <c r="I72" s="106"/>
      <c r="K72" s="106"/>
      <c r="M72" s="106"/>
      <c r="O72" s="106"/>
      <c r="Q72" s="106"/>
      <c r="S72" s="106"/>
      <c r="U72" s="106"/>
    </row>
    <row r="73" spans="5:21" s="99" customFormat="1" ht="12.75">
      <c r="E73" s="106"/>
      <c r="G73" s="106"/>
      <c r="I73" s="106"/>
      <c r="K73" s="106"/>
      <c r="M73" s="106"/>
      <c r="O73" s="106"/>
      <c r="Q73" s="106"/>
      <c r="S73" s="106"/>
      <c r="U73" s="106"/>
    </row>
    <row r="74" spans="2:21" s="99" customFormat="1" ht="12.75">
      <c r="B74" s="110" t="s">
        <v>93</v>
      </c>
      <c r="E74" s="106"/>
      <c r="G74" s="106"/>
      <c r="I74" s="106"/>
      <c r="K74" s="106"/>
      <c r="M74" s="106"/>
      <c r="O74" s="106"/>
      <c r="Q74" s="106"/>
      <c r="S74" s="106"/>
      <c r="U74" s="106"/>
    </row>
    <row r="75" spans="5:21" s="99" customFormat="1" ht="12.75">
      <c r="E75" s="106"/>
      <c r="G75" s="106"/>
      <c r="I75" s="106"/>
      <c r="K75" s="106"/>
      <c r="M75" s="106"/>
      <c r="O75" s="106"/>
      <c r="Q75" s="106"/>
      <c r="S75" s="106"/>
      <c r="U75" s="106"/>
    </row>
    <row r="76" spans="1:22" s="99" customFormat="1" ht="12.75">
      <c r="A76" s="138" t="s">
        <v>163</v>
      </c>
      <c r="B76" s="97" t="s">
        <v>98</v>
      </c>
      <c r="C76" s="111">
        <v>5</v>
      </c>
      <c r="D76" s="97" t="s">
        <v>628</v>
      </c>
      <c r="E76" s="112">
        <v>0</v>
      </c>
      <c r="F76" s="111">
        <f aca="true" t="shared" si="33" ref="F76:F94">+$C76*E76</f>
        <v>0</v>
      </c>
      <c r="G76" s="112">
        <v>0</v>
      </c>
      <c r="H76" s="111">
        <f aca="true" t="shared" si="34" ref="H76:H94">+$C76*G76</f>
        <v>0</v>
      </c>
      <c r="I76" s="112">
        <v>0</v>
      </c>
      <c r="J76" s="111">
        <f aca="true" t="shared" si="35" ref="J76:J94">+$C76*I76</f>
        <v>0</v>
      </c>
      <c r="K76" s="112">
        <v>0</v>
      </c>
      <c r="L76" s="111">
        <f aca="true" t="shared" si="36" ref="L76:N94">+$C76*K76</f>
        <v>0</v>
      </c>
      <c r="M76" s="112">
        <v>0</v>
      </c>
      <c r="N76" s="111">
        <f t="shared" si="36"/>
        <v>0</v>
      </c>
      <c r="O76" s="112">
        <v>0</v>
      </c>
      <c r="P76" s="111">
        <f aca="true" t="shared" si="37" ref="P76:P94">+$C76*O76</f>
        <v>0</v>
      </c>
      <c r="Q76" s="112">
        <v>0</v>
      </c>
      <c r="R76" s="111">
        <f aca="true" t="shared" si="38" ref="R76:R94">+$C76*Q76</f>
        <v>0</v>
      </c>
      <c r="S76" s="112">
        <v>0</v>
      </c>
      <c r="T76" s="111">
        <f aca="true" t="shared" si="39" ref="T76:T94">+$C76*S76</f>
        <v>0</v>
      </c>
      <c r="U76" s="112">
        <v>0</v>
      </c>
      <c r="V76" s="111">
        <f aca="true" t="shared" si="40" ref="V76:V94">+$C76*U76</f>
        <v>0</v>
      </c>
    </row>
    <row r="77" spans="1:22" s="99" customFormat="1" ht="12.75">
      <c r="A77" s="138" t="s">
        <v>574</v>
      </c>
      <c r="B77" s="97" t="s">
        <v>97</v>
      </c>
      <c r="C77" s="111">
        <v>2</v>
      </c>
      <c r="D77" s="97" t="s">
        <v>628</v>
      </c>
      <c r="E77" s="112">
        <v>0</v>
      </c>
      <c r="F77" s="111">
        <f t="shared" si="33"/>
        <v>0</v>
      </c>
      <c r="G77" s="112">
        <v>0</v>
      </c>
      <c r="H77" s="111">
        <f t="shared" si="34"/>
        <v>0</v>
      </c>
      <c r="I77" s="112">
        <v>0</v>
      </c>
      <c r="J77" s="111">
        <f t="shared" si="35"/>
        <v>0</v>
      </c>
      <c r="K77" s="112">
        <v>0</v>
      </c>
      <c r="L77" s="111">
        <f t="shared" si="36"/>
        <v>0</v>
      </c>
      <c r="M77" s="112">
        <v>0</v>
      </c>
      <c r="N77" s="111">
        <f t="shared" si="36"/>
        <v>0</v>
      </c>
      <c r="O77" s="112">
        <v>0</v>
      </c>
      <c r="P77" s="111">
        <f t="shared" si="37"/>
        <v>0</v>
      </c>
      <c r="Q77" s="112">
        <v>0</v>
      </c>
      <c r="R77" s="111">
        <f t="shared" si="38"/>
        <v>0</v>
      </c>
      <c r="S77" s="112">
        <v>0</v>
      </c>
      <c r="T77" s="111">
        <f t="shared" si="39"/>
        <v>0</v>
      </c>
      <c r="U77" s="112">
        <v>0</v>
      </c>
      <c r="V77" s="111">
        <f t="shared" si="40"/>
        <v>0</v>
      </c>
    </row>
    <row r="78" spans="1:22" s="99" customFormat="1" ht="12.75">
      <c r="A78" s="138" t="s">
        <v>575</v>
      </c>
      <c r="B78" s="97" t="s">
        <v>96</v>
      </c>
      <c r="C78" s="111">
        <v>6</v>
      </c>
      <c r="D78" s="97" t="s">
        <v>628</v>
      </c>
      <c r="E78" s="112">
        <v>0</v>
      </c>
      <c r="F78" s="111">
        <f t="shared" si="33"/>
        <v>0</v>
      </c>
      <c r="G78" s="112">
        <v>0</v>
      </c>
      <c r="H78" s="111">
        <f t="shared" si="34"/>
        <v>0</v>
      </c>
      <c r="I78" s="112">
        <v>0</v>
      </c>
      <c r="J78" s="111">
        <f t="shared" si="35"/>
        <v>0</v>
      </c>
      <c r="K78" s="112">
        <v>0</v>
      </c>
      <c r="L78" s="111">
        <f t="shared" si="36"/>
        <v>0</v>
      </c>
      <c r="M78" s="112">
        <v>0</v>
      </c>
      <c r="N78" s="111">
        <f t="shared" si="36"/>
        <v>0</v>
      </c>
      <c r="O78" s="112">
        <v>0</v>
      </c>
      <c r="P78" s="111">
        <f t="shared" si="37"/>
        <v>0</v>
      </c>
      <c r="Q78" s="112">
        <v>0</v>
      </c>
      <c r="R78" s="111">
        <f t="shared" si="38"/>
        <v>0</v>
      </c>
      <c r="S78" s="112">
        <v>0</v>
      </c>
      <c r="T78" s="111">
        <f t="shared" si="39"/>
        <v>0</v>
      </c>
      <c r="U78" s="112">
        <v>0</v>
      </c>
      <c r="V78" s="111">
        <f t="shared" si="40"/>
        <v>0</v>
      </c>
    </row>
    <row r="79" spans="1:22" s="99" customFormat="1" ht="12.75">
      <c r="A79" s="138" t="s">
        <v>576</v>
      </c>
      <c r="B79" s="97" t="s">
        <v>95</v>
      </c>
      <c r="C79" s="111">
        <v>2</v>
      </c>
      <c r="D79" s="97" t="s">
        <v>628</v>
      </c>
      <c r="E79" s="112">
        <v>0</v>
      </c>
      <c r="F79" s="111">
        <f t="shared" si="33"/>
        <v>0</v>
      </c>
      <c r="G79" s="112">
        <v>0</v>
      </c>
      <c r="H79" s="111">
        <f t="shared" si="34"/>
        <v>0</v>
      </c>
      <c r="I79" s="112">
        <v>0</v>
      </c>
      <c r="J79" s="111">
        <f t="shared" si="35"/>
        <v>0</v>
      </c>
      <c r="K79" s="112">
        <v>0</v>
      </c>
      <c r="L79" s="111">
        <f t="shared" si="36"/>
        <v>0</v>
      </c>
      <c r="M79" s="112">
        <v>0</v>
      </c>
      <c r="N79" s="111">
        <f t="shared" si="36"/>
        <v>0</v>
      </c>
      <c r="O79" s="112">
        <v>0</v>
      </c>
      <c r="P79" s="111">
        <f t="shared" si="37"/>
        <v>0</v>
      </c>
      <c r="Q79" s="112">
        <v>0</v>
      </c>
      <c r="R79" s="111">
        <f t="shared" si="38"/>
        <v>0</v>
      </c>
      <c r="S79" s="112">
        <v>0</v>
      </c>
      <c r="T79" s="111">
        <f t="shared" si="39"/>
        <v>0</v>
      </c>
      <c r="U79" s="112">
        <v>0</v>
      </c>
      <c r="V79" s="111">
        <f t="shared" si="40"/>
        <v>0</v>
      </c>
    </row>
    <row r="80" spans="1:22" s="99" customFormat="1" ht="12.75">
      <c r="A80" s="138" t="s">
        <v>577</v>
      </c>
      <c r="B80" s="97" t="s">
        <v>94</v>
      </c>
      <c r="C80" s="111">
        <v>10</v>
      </c>
      <c r="D80" s="97" t="s">
        <v>628</v>
      </c>
      <c r="E80" s="112">
        <v>0</v>
      </c>
      <c r="F80" s="111">
        <f t="shared" si="33"/>
        <v>0</v>
      </c>
      <c r="G80" s="112">
        <v>0</v>
      </c>
      <c r="H80" s="111">
        <f t="shared" si="34"/>
        <v>0</v>
      </c>
      <c r="I80" s="112">
        <v>0</v>
      </c>
      <c r="J80" s="111">
        <f t="shared" si="35"/>
        <v>0</v>
      </c>
      <c r="K80" s="112">
        <v>0</v>
      </c>
      <c r="L80" s="111">
        <f t="shared" si="36"/>
        <v>0</v>
      </c>
      <c r="M80" s="112">
        <v>0</v>
      </c>
      <c r="N80" s="111">
        <f t="shared" si="36"/>
        <v>0</v>
      </c>
      <c r="O80" s="112">
        <v>0</v>
      </c>
      <c r="P80" s="111">
        <f t="shared" si="37"/>
        <v>0</v>
      </c>
      <c r="Q80" s="112">
        <v>0</v>
      </c>
      <c r="R80" s="111">
        <f t="shared" si="38"/>
        <v>0</v>
      </c>
      <c r="S80" s="112">
        <v>0</v>
      </c>
      <c r="T80" s="111">
        <f t="shared" si="39"/>
        <v>0</v>
      </c>
      <c r="U80" s="112">
        <v>0</v>
      </c>
      <c r="V80" s="111">
        <f t="shared" si="40"/>
        <v>0</v>
      </c>
    </row>
    <row r="81" spans="1:22" s="99" customFormat="1" ht="12.75">
      <c r="A81" s="138" t="s">
        <v>578</v>
      </c>
      <c r="B81" s="97" t="s">
        <v>482</v>
      </c>
      <c r="C81" s="111">
        <v>2</v>
      </c>
      <c r="D81" s="97" t="s">
        <v>612</v>
      </c>
      <c r="E81" s="112">
        <v>0</v>
      </c>
      <c r="F81" s="111">
        <f t="shared" si="33"/>
        <v>0</v>
      </c>
      <c r="G81" s="112">
        <v>0</v>
      </c>
      <c r="H81" s="111">
        <f t="shared" si="34"/>
        <v>0</v>
      </c>
      <c r="I81" s="112">
        <v>0</v>
      </c>
      <c r="J81" s="111">
        <f t="shared" si="35"/>
        <v>0</v>
      </c>
      <c r="K81" s="112">
        <v>0</v>
      </c>
      <c r="L81" s="111">
        <f t="shared" si="36"/>
        <v>0</v>
      </c>
      <c r="M81" s="112">
        <v>0</v>
      </c>
      <c r="N81" s="111">
        <f t="shared" si="36"/>
        <v>0</v>
      </c>
      <c r="O81" s="112">
        <v>0</v>
      </c>
      <c r="P81" s="111">
        <f t="shared" si="37"/>
        <v>0</v>
      </c>
      <c r="Q81" s="112">
        <v>0</v>
      </c>
      <c r="R81" s="111">
        <f t="shared" si="38"/>
        <v>0</v>
      </c>
      <c r="S81" s="112">
        <v>0</v>
      </c>
      <c r="T81" s="111">
        <f t="shared" si="39"/>
        <v>0</v>
      </c>
      <c r="U81" s="112">
        <v>0</v>
      </c>
      <c r="V81" s="111">
        <f t="shared" si="40"/>
        <v>0</v>
      </c>
    </row>
    <row r="82" spans="1:22" s="99" customFormat="1" ht="12.75">
      <c r="A82" s="138" t="s">
        <v>579</v>
      </c>
      <c r="B82" s="97" t="s">
        <v>483</v>
      </c>
      <c r="C82" s="111">
        <v>2</v>
      </c>
      <c r="D82" s="97" t="s">
        <v>612</v>
      </c>
      <c r="E82" s="112">
        <v>0</v>
      </c>
      <c r="F82" s="111">
        <f t="shared" si="33"/>
        <v>0</v>
      </c>
      <c r="G82" s="112">
        <v>0</v>
      </c>
      <c r="H82" s="111">
        <f t="shared" si="34"/>
        <v>0</v>
      </c>
      <c r="I82" s="112">
        <v>0</v>
      </c>
      <c r="J82" s="111">
        <f t="shared" si="35"/>
        <v>0</v>
      </c>
      <c r="K82" s="112">
        <v>0</v>
      </c>
      <c r="L82" s="111">
        <f t="shared" si="36"/>
        <v>0</v>
      </c>
      <c r="M82" s="112">
        <v>0</v>
      </c>
      <c r="N82" s="111">
        <f t="shared" si="36"/>
        <v>0</v>
      </c>
      <c r="O82" s="112">
        <v>0</v>
      </c>
      <c r="P82" s="111">
        <f t="shared" si="37"/>
        <v>0</v>
      </c>
      <c r="Q82" s="112">
        <v>0</v>
      </c>
      <c r="R82" s="111">
        <f t="shared" si="38"/>
        <v>0</v>
      </c>
      <c r="S82" s="112">
        <v>0</v>
      </c>
      <c r="T82" s="111">
        <f t="shared" si="39"/>
        <v>0</v>
      </c>
      <c r="U82" s="112">
        <v>0</v>
      </c>
      <c r="V82" s="111">
        <f t="shared" si="40"/>
        <v>0</v>
      </c>
    </row>
    <row r="83" spans="1:22" s="99" customFormat="1" ht="12.75">
      <c r="A83" s="138" t="s">
        <v>580</v>
      </c>
      <c r="B83" s="97" t="s">
        <v>484</v>
      </c>
      <c r="C83" s="111">
        <v>2</v>
      </c>
      <c r="D83" s="97" t="s">
        <v>612</v>
      </c>
      <c r="E83" s="112">
        <v>0</v>
      </c>
      <c r="F83" s="111">
        <f t="shared" si="33"/>
        <v>0</v>
      </c>
      <c r="G83" s="112">
        <v>0</v>
      </c>
      <c r="H83" s="111">
        <f t="shared" si="34"/>
        <v>0</v>
      </c>
      <c r="I83" s="112">
        <v>0</v>
      </c>
      <c r="J83" s="111">
        <f t="shared" si="35"/>
        <v>0</v>
      </c>
      <c r="K83" s="112">
        <v>0</v>
      </c>
      <c r="L83" s="111">
        <f t="shared" si="36"/>
        <v>0</v>
      </c>
      <c r="M83" s="112">
        <v>0</v>
      </c>
      <c r="N83" s="111">
        <f t="shared" si="36"/>
        <v>0</v>
      </c>
      <c r="O83" s="112">
        <v>0</v>
      </c>
      <c r="P83" s="111">
        <f t="shared" si="37"/>
        <v>0</v>
      </c>
      <c r="Q83" s="112">
        <v>0</v>
      </c>
      <c r="R83" s="111">
        <f t="shared" si="38"/>
        <v>0</v>
      </c>
      <c r="S83" s="112">
        <v>0</v>
      </c>
      <c r="T83" s="111">
        <f t="shared" si="39"/>
        <v>0</v>
      </c>
      <c r="U83" s="112">
        <v>0</v>
      </c>
      <c r="V83" s="111">
        <f t="shared" si="40"/>
        <v>0</v>
      </c>
    </row>
    <row r="84" spans="1:22" s="99" customFormat="1" ht="12.75">
      <c r="A84" s="138" t="s">
        <v>581</v>
      </c>
      <c r="B84" s="97" t="s">
        <v>485</v>
      </c>
      <c r="C84" s="111">
        <v>2</v>
      </c>
      <c r="D84" s="97" t="s">
        <v>628</v>
      </c>
      <c r="E84" s="112">
        <v>0</v>
      </c>
      <c r="F84" s="111">
        <f t="shared" si="33"/>
        <v>0</v>
      </c>
      <c r="G84" s="112">
        <v>0</v>
      </c>
      <c r="H84" s="111">
        <f t="shared" si="34"/>
        <v>0</v>
      </c>
      <c r="I84" s="112">
        <v>0</v>
      </c>
      <c r="J84" s="111">
        <f t="shared" si="35"/>
        <v>0</v>
      </c>
      <c r="K84" s="112">
        <v>0</v>
      </c>
      <c r="L84" s="111">
        <f t="shared" si="36"/>
        <v>0</v>
      </c>
      <c r="M84" s="112">
        <v>0</v>
      </c>
      <c r="N84" s="111">
        <f t="shared" si="36"/>
        <v>0</v>
      </c>
      <c r="O84" s="112">
        <v>0</v>
      </c>
      <c r="P84" s="111">
        <f t="shared" si="37"/>
        <v>0</v>
      </c>
      <c r="Q84" s="112">
        <v>0</v>
      </c>
      <c r="R84" s="111">
        <f t="shared" si="38"/>
        <v>0</v>
      </c>
      <c r="S84" s="112">
        <v>0</v>
      </c>
      <c r="T84" s="111">
        <f t="shared" si="39"/>
        <v>0</v>
      </c>
      <c r="U84" s="112">
        <v>0</v>
      </c>
      <c r="V84" s="111">
        <f t="shared" si="40"/>
        <v>0</v>
      </c>
    </row>
    <row r="85" spans="1:22" s="99" customFormat="1" ht="12.75">
      <c r="A85" s="138" t="s">
        <v>583</v>
      </c>
      <c r="B85" s="97" t="s">
        <v>486</v>
      </c>
      <c r="C85" s="111">
        <v>10</v>
      </c>
      <c r="D85" s="97" t="s">
        <v>628</v>
      </c>
      <c r="E85" s="112">
        <v>0</v>
      </c>
      <c r="F85" s="111">
        <f t="shared" si="33"/>
        <v>0</v>
      </c>
      <c r="G85" s="112">
        <v>0</v>
      </c>
      <c r="H85" s="111">
        <f t="shared" si="34"/>
        <v>0</v>
      </c>
      <c r="I85" s="112">
        <v>0</v>
      </c>
      <c r="J85" s="111">
        <f t="shared" si="35"/>
        <v>0</v>
      </c>
      <c r="K85" s="112">
        <v>0</v>
      </c>
      <c r="L85" s="111">
        <f t="shared" si="36"/>
        <v>0</v>
      </c>
      <c r="M85" s="112">
        <v>0</v>
      </c>
      <c r="N85" s="111">
        <f t="shared" si="36"/>
        <v>0</v>
      </c>
      <c r="O85" s="112">
        <v>0</v>
      </c>
      <c r="P85" s="111">
        <f t="shared" si="37"/>
        <v>0</v>
      </c>
      <c r="Q85" s="112">
        <v>0</v>
      </c>
      <c r="R85" s="111">
        <f t="shared" si="38"/>
        <v>0</v>
      </c>
      <c r="S85" s="112">
        <v>0</v>
      </c>
      <c r="T85" s="111">
        <f t="shared" si="39"/>
        <v>0</v>
      </c>
      <c r="U85" s="112">
        <v>0</v>
      </c>
      <c r="V85" s="111">
        <f t="shared" si="40"/>
        <v>0</v>
      </c>
    </row>
    <row r="86" spans="1:22" s="99" customFormat="1" ht="12.75">
      <c r="A86" s="138" t="s">
        <v>584</v>
      </c>
      <c r="B86" s="97" t="s">
        <v>487</v>
      </c>
      <c r="C86" s="111">
        <v>1</v>
      </c>
      <c r="D86" s="97" t="s">
        <v>628</v>
      </c>
      <c r="E86" s="112">
        <v>0</v>
      </c>
      <c r="F86" s="111">
        <f t="shared" si="33"/>
        <v>0</v>
      </c>
      <c r="G86" s="112">
        <v>0</v>
      </c>
      <c r="H86" s="111">
        <f t="shared" si="34"/>
        <v>0</v>
      </c>
      <c r="I86" s="112">
        <v>0</v>
      </c>
      <c r="J86" s="111">
        <f t="shared" si="35"/>
        <v>0</v>
      </c>
      <c r="K86" s="112">
        <v>0</v>
      </c>
      <c r="L86" s="111">
        <f t="shared" si="36"/>
        <v>0</v>
      </c>
      <c r="M86" s="112">
        <v>0</v>
      </c>
      <c r="N86" s="111">
        <f t="shared" si="36"/>
        <v>0</v>
      </c>
      <c r="O86" s="112">
        <v>0</v>
      </c>
      <c r="P86" s="111">
        <f t="shared" si="37"/>
        <v>0</v>
      </c>
      <c r="Q86" s="112">
        <v>0</v>
      </c>
      <c r="R86" s="111">
        <f t="shared" si="38"/>
        <v>0</v>
      </c>
      <c r="S86" s="112">
        <v>0</v>
      </c>
      <c r="T86" s="111">
        <f t="shared" si="39"/>
        <v>0</v>
      </c>
      <c r="U86" s="112">
        <v>0</v>
      </c>
      <c r="V86" s="111">
        <f t="shared" si="40"/>
        <v>0</v>
      </c>
    </row>
    <row r="87" spans="1:22" s="99" customFormat="1" ht="12.75">
      <c r="A87" s="138" t="s">
        <v>362</v>
      </c>
      <c r="B87" s="97" t="s">
        <v>483</v>
      </c>
      <c r="C87" s="111">
        <v>2</v>
      </c>
      <c r="D87" s="97" t="s">
        <v>612</v>
      </c>
      <c r="E87" s="112">
        <v>0</v>
      </c>
      <c r="F87" s="111">
        <f t="shared" si="33"/>
        <v>0</v>
      </c>
      <c r="G87" s="112">
        <v>0</v>
      </c>
      <c r="H87" s="111">
        <f t="shared" si="34"/>
        <v>0</v>
      </c>
      <c r="I87" s="112">
        <v>0</v>
      </c>
      <c r="J87" s="111">
        <f t="shared" si="35"/>
        <v>0</v>
      </c>
      <c r="K87" s="112">
        <v>0</v>
      </c>
      <c r="L87" s="111">
        <f t="shared" si="36"/>
        <v>0</v>
      </c>
      <c r="M87" s="112">
        <v>0</v>
      </c>
      <c r="N87" s="111">
        <f t="shared" si="36"/>
        <v>0</v>
      </c>
      <c r="O87" s="112">
        <v>0</v>
      </c>
      <c r="P87" s="111">
        <f t="shared" si="37"/>
        <v>0</v>
      </c>
      <c r="Q87" s="112">
        <v>0</v>
      </c>
      <c r="R87" s="111">
        <f t="shared" si="38"/>
        <v>0</v>
      </c>
      <c r="S87" s="112">
        <v>0</v>
      </c>
      <c r="T87" s="111">
        <f t="shared" si="39"/>
        <v>0</v>
      </c>
      <c r="U87" s="112">
        <v>0</v>
      </c>
      <c r="V87" s="111">
        <f t="shared" si="40"/>
        <v>0</v>
      </c>
    </row>
    <row r="88" spans="1:22" s="99" customFormat="1" ht="12.75">
      <c r="A88" s="138" t="s">
        <v>363</v>
      </c>
      <c r="B88" s="97" t="s">
        <v>482</v>
      </c>
      <c r="C88" s="111">
        <v>2</v>
      </c>
      <c r="D88" s="97" t="s">
        <v>612</v>
      </c>
      <c r="E88" s="112">
        <v>0</v>
      </c>
      <c r="F88" s="111">
        <f t="shared" si="33"/>
        <v>0</v>
      </c>
      <c r="G88" s="112">
        <v>0</v>
      </c>
      <c r="H88" s="111">
        <f t="shared" si="34"/>
        <v>0</v>
      </c>
      <c r="I88" s="112">
        <v>0</v>
      </c>
      <c r="J88" s="111">
        <f t="shared" si="35"/>
        <v>0</v>
      </c>
      <c r="K88" s="112">
        <v>0</v>
      </c>
      <c r="L88" s="111">
        <f t="shared" si="36"/>
        <v>0</v>
      </c>
      <c r="M88" s="112">
        <v>0</v>
      </c>
      <c r="N88" s="111">
        <f t="shared" si="36"/>
        <v>0</v>
      </c>
      <c r="O88" s="112">
        <v>0</v>
      </c>
      <c r="P88" s="111">
        <f t="shared" si="37"/>
        <v>0</v>
      </c>
      <c r="Q88" s="112">
        <v>0</v>
      </c>
      <c r="R88" s="111">
        <f t="shared" si="38"/>
        <v>0</v>
      </c>
      <c r="S88" s="112">
        <v>0</v>
      </c>
      <c r="T88" s="111">
        <f t="shared" si="39"/>
        <v>0</v>
      </c>
      <c r="U88" s="112">
        <v>0</v>
      </c>
      <c r="V88" s="111">
        <f t="shared" si="40"/>
        <v>0</v>
      </c>
    </row>
    <row r="89" spans="1:22" s="99" customFormat="1" ht="12.75">
      <c r="A89" s="138" t="s">
        <v>364</v>
      </c>
      <c r="B89" s="97" t="s">
        <v>484</v>
      </c>
      <c r="C89" s="111">
        <v>1</v>
      </c>
      <c r="D89" s="97" t="s">
        <v>612</v>
      </c>
      <c r="E89" s="112">
        <v>0</v>
      </c>
      <c r="F89" s="111">
        <f t="shared" si="33"/>
        <v>0</v>
      </c>
      <c r="G89" s="112">
        <v>0</v>
      </c>
      <c r="H89" s="111">
        <f t="shared" si="34"/>
        <v>0</v>
      </c>
      <c r="I89" s="112">
        <v>0</v>
      </c>
      <c r="J89" s="111">
        <f t="shared" si="35"/>
        <v>0</v>
      </c>
      <c r="K89" s="112">
        <v>0</v>
      </c>
      <c r="L89" s="111">
        <f t="shared" si="36"/>
        <v>0</v>
      </c>
      <c r="M89" s="112">
        <v>0</v>
      </c>
      <c r="N89" s="111">
        <f t="shared" si="36"/>
        <v>0</v>
      </c>
      <c r="O89" s="112">
        <v>0</v>
      </c>
      <c r="P89" s="111">
        <f t="shared" si="37"/>
        <v>0</v>
      </c>
      <c r="Q89" s="112">
        <v>0</v>
      </c>
      <c r="R89" s="111">
        <f t="shared" si="38"/>
        <v>0</v>
      </c>
      <c r="S89" s="112">
        <v>0</v>
      </c>
      <c r="T89" s="111">
        <f t="shared" si="39"/>
        <v>0</v>
      </c>
      <c r="U89" s="112">
        <v>0</v>
      </c>
      <c r="V89" s="111">
        <f t="shared" si="40"/>
        <v>0</v>
      </c>
    </row>
    <row r="90" spans="1:22" s="99" customFormat="1" ht="12.75">
      <c r="A90" s="138" t="s">
        <v>365</v>
      </c>
      <c r="B90" s="97" t="s">
        <v>488</v>
      </c>
      <c r="C90" s="111">
        <v>10</v>
      </c>
      <c r="D90" s="97" t="s">
        <v>628</v>
      </c>
      <c r="E90" s="112">
        <v>0</v>
      </c>
      <c r="F90" s="111">
        <f t="shared" si="33"/>
        <v>0</v>
      </c>
      <c r="G90" s="112">
        <v>0</v>
      </c>
      <c r="H90" s="111">
        <f t="shared" si="34"/>
        <v>0</v>
      </c>
      <c r="I90" s="112">
        <v>0</v>
      </c>
      <c r="J90" s="111">
        <f t="shared" si="35"/>
        <v>0</v>
      </c>
      <c r="K90" s="112">
        <v>0</v>
      </c>
      <c r="L90" s="111">
        <f t="shared" si="36"/>
        <v>0</v>
      </c>
      <c r="M90" s="112">
        <v>0</v>
      </c>
      <c r="N90" s="111">
        <f t="shared" si="36"/>
        <v>0</v>
      </c>
      <c r="O90" s="112">
        <v>0</v>
      </c>
      <c r="P90" s="111">
        <f t="shared" si="37"/>
        <v>0</v>
      </c>
      <c r="Q90" s="112">
        <v>0</v>
      </c>
      <c r="R90" s="111">
        <f t="shared" si="38"/>
        <v>0</v>
      </c>
      <c r="S90" s="112">
        <v>0</v>
      </c>
      <c r="T90" s="111">
        <f t="shared" si="39"/>
        <v>0</v>
      </c>
      <c r="U90" s="112">
        <v>0</v>
      </c>
      <c r="V90" s="111">
        <f t="shared" si="40"/>
        <v>0</v>
      </c>
    </row>
    <row r="91" spans="1:22" s="99" customFormat="1" ht="12.75">
      <c r="A91" s="138" t="s">
        <v>366</v>
      </c>
      <c r="B91" s="97" t="s">
        <v>489</v>
      </c>
      <c r="C91" s="111">
        <v>2</v>
      </c>
      <c r="D91" s="97" t="s">
        <v>628</v>
      </c>
      <c r="E91" s="112">
        <v>0</v>
      </c>
      <c r="F91" s="111">
        <f t="shared" si="33"/>
        <v>0</v>
      </c>
      <c r="G91" s="112">
        <v>0</v>
      </c>
      <c r="H91" s="111">
        <f t="shared" si="34"/>
        <v>0</v>
      </c>
      <c r="I91" s="112">
        <v>0</v>
      </c>
      <c r="J91" s="111">
        <f t="shared" si="35"/>
        <v>0</v>
      </c>
      <c r="K91" s="112">
        <v>0</v>
      </c>
      <c r="L91" s="111">
        <f t="shared" si="36"/>
        <v>0</v>
      </c>
      <c r="M91" s="112">
        <v>0</v>
      </c>
      <c r="N91" s="111">
        <f t="shared" si="36"/>
        <v>0</v>
      </c>
      <c r="O91" s="112">
        <v>0</v>
      </c>
      <c r="P91" s="111">
        <f t="shared" si="37"/>
        <v>0</v>
      </c>
      <c r="Q91" s="112">
        <v>0</v>
      </c>
      <c r="R91" s="111">
        <f t="shared" si="38"/>
        <v>0</v>
      </c>
      <c r="S91" s="112">
        <v>0</v>
      </c>
      <c r="T91" s="111">
        <f t="shared" si="39"/>
        <v>0</v>
      </c>
      <c r="U91" s="112">
        <v>0</v>
      </c>
      <c r="V91" s="111">
        <f t="shared" si="40"/>
        <v>0</v>
      </c>
    </row>
    <row r="92" spans="1:22" s="99" customFormat="1" ht="12.75">
      <c r="A92" s="138" t="s">
        <v>367</v>
      </c>
      <c r="B92" s="97" t="s">
        <v>490</v>
      </c>
      <c r="C92" s="111">
        <v>6</v>
      </c>
      <c r="D92" s="97" t="s">
        <v>628</v>
      </c>
      <c r="E92" s="112">
        <v>0</v>
      </c>
      <c r="F92" s="111">
        <f t="shared" si="33"/>
        <v>0</v>
      </c>
      <c r="G92" s="112">
        <v>0</v>
      </c>
      <c r="H92" s="111">
        <f t="shared" si="34"/>
        <v>0</v>
      </c>
      <c r="I92" s="112">
        <v>0</v>
      </c>
      <c r="J92" s="111">
        <f t="shared" si="35"/>
        <v>0</v>
      </c>
      <c r="K92" s="112">
        <v>0</v>
      </c>
      <c r="L92" s="111">
        <f>+$C92*K92</f>
        <v>0</v>
      </c>
      <c r="M92" s="112">
        <v>0</v>
      </c>
      <c r="N92" s="111">
        <f>+$C92*M92</f>
        <v>0</v>
      </c>
      <c r="O92" s="112">
        <v>0</v>
      </c>
      <c r="P92" s="111">
        <f t="shared" si="37"/>
        <v>0</v>
      </c>
      <c r="Q92" s="112">
        <v>0</v>
      </c>
      <c r="R92" s="111">
        <f t="shared" si="38"/>
        <v>0</v>
      </c>
      <c r="S92" s="112">
        <v>0</v>
      </c>
      <c r="T92" s="111">
        <f t="shared" si="39"/>
        <v>0</v>
      </c>
      <c r="U92" s="112">
        <v>0</v>
      </c>
      <c r="V92" s="111">
        <f t="shared" si="40"/>
        <v>0</v>
      </c>
    </row>
    <row r="93" spans="1:22" s="99" customFormat="1" ht="12.75">
      <c r="A93" s="138" t="s">
        <v>368</v>
      </c>
      <c r="B93" s="97" t="s">
        <v>491</v>
      </c>
      <c r="C93" s="111">
        <v>2</v>
      </c>
      <c r="D93" s="97" t="s">
        <v>628</v>
      </c>
      <c r="E93" s="112">
        <v>0</v>
      </c>
      <c r="F93" s="111">
        <f t="shared" si="33"/>
        <v>0</v>
      </c>
      <c r="G93" s="112">
        <v>0</v>
      </c>
      <c r="H93" s="111">
        <f t="shared" si="34"/>
        <v>0</v>
      </c>
      <c r="I93" s="112">
        <v>0</v>
      </c>
      <c r="J93" s="111">
        <f t="shared" si="35"/>
        <v>0</v>
      </c>
      <c r="K93" s="112">
        <v>0</v>
      </c>
      <c r="L93" s="111">
        <f>+$C93*K93</f>
        <v>0</v>
      </c>
      <c r="M93" s="112">
        <v>0</v>
      </c>
      <c r="N93" s="111">
        <f>+$C93*M93</f>
        <v>0</v>
      </c>
      <c r="O93" s="112">
        <v>0</v>
      </c>
      <c r="P93" s="111">
        <f t="shared" si="37"/>
        <v>0</v>
      </c>
      <c r="Q93" s="112">
        <v>0</v>
      </c>
      <c r="R93" s="111">
        <f t="shared" si="38"/>
        <v>0</v>
      </c>
      <c r="S93" s="112">
        <v>0</v>
      </c>
      <c r="T93" s="111">
        <f t="shared" si="39"/>
        <v>0</v>
      </c>
      <c r="U93" s="112">
        <v>0</v>
      </c>
      <c r="V93" s="111">
        <f t="shared" si="40"/>
        <v>0</v>
      </c>
    </row>
    <row r="94" spans="1:22" s="99" customFormat="1" ht="12.75">
      <c r="A94" s="138" t="s">
        <v>369</v>
      </c>
      <c r="B94" s="97" t="s">
        <v>99</v>
      </c>
      <c r="C94" s="111">
        <v>6</v>
      </c>
      <c r="D94" s="97" t="s">
        <v>612</v>
      </c>
      <c r="E94" s="112">
        <v>0</v>
      </c>
      <c r="F94" s="111">
        <f t="shared" si="33"/>
        <v>0</v>
      </c>
      <c r="G94" s="112">
        <v>0</v>
      </c>
      <c r="H94" s="111">
        <f t="shared" si="34"/>
        <v>0</v>
      </c>
      <c r="I94" s="112">
        <v>0</v>
      </c>
      <c r="J94" s="111">
        <f t="shared" si="35"/>
        <v>0</v>
      </c>
      <c r="K94" s="112">
        <v>0</v>
      </c>
      <c r="L94" s="111">
        <f t="shared" si="36"/>
        <v>0</v>
      </c>
      <c r="M94" s="112">
        <v>0</v>
      </c>
      <c r="N94" s="111">
        <f t="shared" si="36"/>
        <v>0</v>
      </c>
      <c r="O94" s="112">
        <v>0</v>
      </c>
      <c r="P94" s="111">
        <f t="shared" si="37"/>
        <v>0</v>
      </c>
      <c r="Q94" s="112">
        <v>0</v>
      </c>
      <c r="R94" s="111">
        <f t="shared" si="38"/>
        <v>0</v>
      </c>
      <c r="S94" s="112">
        <v>0</v>
      </c>
      <c r="T94" s="111">
        <f t="shared" si="39"/>
        <v>0</v>
      </c>
      <c r="U94" s="112">
        <v>0</v>
      </c>
      <c r="V94" s="111">
        <f t="shared" si="40"/>
        <v>0</v>
      </c>
    </row>
    <row r="95" spans="5:22" s="99" customFormat="1" ht="12.75">
      <c r="E95" s="106"/>
      <c r="F95" s="116"/>
      <c r="G95" s="106"/>
      <c r="H95" s="116"/>
      <c r="I95" s="106"/>
      <c r="J95" s="116"/>
      <c r="K95" s="106"/>
      <c r="L95" s="116"/>
      <c r="M95" s="106"/>
      <c r="N95" s="116"/>
      <c r="O95" s="106"/>
      <c r="P95" s="116"/>
      <c r="Q95" s="106"/>
      <c r="R95" s="116"/>
      <c r="S95" s="106"/>
      <c r="T95" s="116"/>
      <c r="U95" s="106"/>
      <c r="V95" s="116"/>
    </row>
    <row r="96" spans="2:22" s="99" customFormat="1" ht="12.75">
      <c r="B96" s="98" t="s">
        <v>100</v>
      </c>
      <c r="E96" s="106"/>
      <c r="F96" s="115">
        <f>+SUM(F76:F94)</f>
        <v>0</v>
      </c>
      <c r="G96" s="106"/>
      <c r="H96" s="115">
        <f>+SUM(H76:H94)</f>
        <v>0</v>
      </c>
      <c r="I96" s="106"/>
      <c r="J96" s="115">
        <f>+SUM(J76:J94)</f>
        <v>0</v>
      </c>
      <c r="K96" s="106"/>
      <c r="L96" s="115">
        <f>+SUM(L76:L94)</f>
        <v>0</v>
      </c>
      <c r="M96" s="106"/>
      <c r="N96" s="115">
        <f>+SUM(N76:N94)</f>
        <v>0</v>
      </c>
      <c r="O96" s="106"/>
      <c r="P96" s="115">
        <f>+SUM(P76:P94)</f>
        <v>0</v>
      </c>
      <c r="Q96" s="106"/>
      <c r="R96" s="115">
        <f>+SUM(R76:R94)</f>
        <v>0</v>
      </c>
      <c r="S96" s="106"/>
      <c r="T96" s="115">
        <f>+SUM(T76:T94)</f>
        <v>0</v>
      </c>
      <c r="U96" s="106"/>
      <c r="V96" s="115">
        <f>+SUM(V76:V94)</f>
        <v>0</v>
      </c>
    </row>
    <row r="97" spans="5:21" s="99" customFormat="1" ht="12.75">
      <c r="E97" s="106"/>
      <c r="G97" s="106"/>
      <c r="I97" s="106"/>
      <c r="K97" s="106"/>
      <c r="M97" s="106"/>
      <c r="O97" s="106"/>
      <c r="Q97" s="106"/>
      <c r="S97" s="106"/>
      <c r="U97" s="106"/>
    </row>
    <row r="98" spans="2:21" s="99" customFormat="1" ht="12.75">
      <c r="B98" s="110" t="s">
        <v>101</v>
      </c>
      <c r="E98" s="106"/>
      <c r="G98" s="106"/>
      <c r="I98" s="106"/>
      <c r="K98" s="106"/>
      <c r="M98" s="106"/>
      <c r="O98" s="106"/>
      <c r="Q98" s="106"/>
      <c r="S98" s="106"/>
      <c r="U98" s="106"/>
    </row>
    <row r="99" spans="5:21" s="99" customFormat="1" ht="12.75">
      <c r="E99" s="106"/>
      <c r="G99" s="106"/>
      <c r="I99" s="106"/>
      <c r="K99" s="106"/>
      <c r="M99" s="106"/>
      <c r="O99" s="106"/>
      <c r="Q99" s="106"/>
      <c r="S99" s="106"/>
      <c r="U99" s="106"/>
    </row>
    <row r="100" spans="1:22" s="99" customFormat="1" ht="12.75">
      <c r="A100" s="138" t="s">
        <v>261</v>
      </c>
      <c r="B100" s="97" t="s">
        <v>644</v>
      </c>
      <c r="C100" s="111">
        <v>1</v>
      </c>
      <c r="D100" s="97" t="s">
        <v>120</v>
      </c>
      <c r="E100" s="112">
        <v>0</v>
      </c>
      <c r="F100" s="111">
        <f aca="true" t="shared" si="41" ref="F100:F125">+$C100*E100</f>
        <v>0</v>
      </c>
      <c r="G100" s="112">
        <v>0</v>
      </c>
      <c r="H100" s="111">
        <f aca="true" t="shared" si="42" ref="H100:H125">+$C100*G100</f>
        <v>0</v>
      </c>
      <c r="I100" s="112">
        <v>0</v>
      </c>
      <c r="J100" s="111">
        <f aca="true" t="shared" si="43" ref="J100:J125">+$C100*I100</f>
        <v>0</v>
      </c>
      <c r="K100" s="112">
        <v>0</v>
      </c>
      <c r="L100" s="111">
        <f aca="true" t="shared" si="44" ref="L100:N125">+$C100*K100</f>
        <v>0</v>
      </c>
      <c r="M100" s="112">
        <v>0</v>
      </c>
      <c r="N100" s="111">
        <f t="shared" si="44"/>
        <v>0</v>
      </c>
      <c r="O100" s="112">
        <v>0</v>
      </c>
      <c r="P100" s="111">
        <f aca="true" t="shared" si="45" ref="P100:P125">+$C100*O100</f>
        <v>0</v>
      </c>
      <c r="Q100" s="112">
        <v>0</v>
      </c>
      <c r="R100" s="111">
        <f aca="true" t="shared" si="46" ref="R100:R125">+$C100*Q100</f>
        <v>0</v>
      </c>
      <c r="S100" s="112">
        <v>0</v>
      </c>
      <c r="T100" s="111">
        <f aca="true" t="shared" si="47" ref="T100:T125">+$C100*S100</f>
        <v>0</v>
      </c>
      <c r="U100" s="112">
        <v>0</v>
      </c>
      <c r="V100" s="111">
        <f aca="true" t="shared" si="48" ref="V100:V125">+$C100*U100</f>
        <v>0</v>
      </c>
    </row>
    <row r="101" spans="1:22" s="99" customFormat="1" ht="12.75">
      <c r="A101" s="138" t="s">
        <v>541</v>
      </c>
      <c r="B101" s="97" t="s">
        <v>102</v>
      </c>
      <c r="C101" s="111">
        <v>20</v>
      </c>
      <c r="D101" s="97" t="s">
        <v>628</v>
      </c>
      <c r="E101" s="112">
        <v>0</v>
      </c>
      <c r="F101" s="111">
        <f t="shared" si="41"/>
        <v>0</v>
      </c>
      <c r="G101" s="112">
        <v>0</v>
      </c>
      <c r="H101" s="111">
        <f t="shared" si="42"/>
        <v>0</v>
      </c>
      <c r="I101" s="112">
        <v>0</v>
      </c>
      <c r="J101" s="111">
        <f t="shared" si="43"/>
        <v>0</v>
      </c>
      <c r="K101" s="112">
        <v>0</v>
      </c>
      <c r="L101" s="111">
        <f t="shared" si="44"/>
        <v>0</v>
      </c>
      <c r="M101" s="112">
        <v>0</v>
      </c>
      <c r="N101" s="111">
        <f t="shared" si="44"/>
        <v>0</v>
      </c>
      <c r="O101" s="112">
        <v>0</v>
      </c>
      <c r="P101" s="111">
        <f t="shared" si="45"/>
        <v>0</v>
      </c>
      <c r="Q101" s="112">
        <v>0</v>
      </c>
      <c r="R101" s="111">
        <f t="shared" si="46"/>
        <v>0</v>
      </c>
      <c r="S101" s="112">
        <v>0</v>
      </c>
      <c r="T101" s="111">
        <f t="shared" si="47"/>
        <v>0</v>
      </c>
      <c r="U101" s="112">
        <v>0</v>
      </c>
      <c r="V101" s="111">
        <f t="shared" si="48"/>
        <v>0</v>
      </c>
    </row>
    <row r="102" spans="1:22" s="99" customFormat="1" ht="12.75">
      <c r="A102" s="138" t="s">
        <v>370</v>
      </c>
      <c r="B102" s="97" t="s">
        <v>103</v>
      </c>
      <c r="C102" s="111">
        <v>10</v>
      </c>
      <c r="D102" s="97" t="s">
        <v>628</v>
      </c>
      <c r="E102" s="112">
        <v>0</v>
      </c>
      <c r="F102" s="111">
        <f t="shared" si="41"/>
        <v>0</v>
      </c>
      <c r="G102" s="112">
        <v>0</v>
      </c>
      <c r="H102" s="111">
        <f t="shared" si="42"/>
        <v>0</v>
      </c>
      <c r="I102" s="112">
        <v>0</v>
      </c>
      <c r="J102" s="111">
        <f t="shared" si="43"/>
        <v>0</v>
      </c>
      <c r="K102" s="112">
        <v>0</v>
      </c>
      <c r="L102" s="111">
        <f t="shared" si="44"/>
        <v>0</v>
      </c>
      <c r="M102" s="112">
        <v>0</v>
      </c>
      <c r="N102" s="111">
        <f t="shared" si="44"/>
        <v>0</v>
      </c>
      <c r="O102" s="112">
        <v>0</v>
      </c>
      <c r="P102" s="111">
        <f t="shared" si="45"/>
        <v>0</v>
      </c>
      <c r="Q102" s="112">
        <v>0</v>
      </c>
      <c r="R102" s="111">
        <f t="shared" si="46"/>
        <v>0</v>
      </c>
      <c r="S102" s="112">
        <v>0</v>
      </c>
      <c r="T102" s="111">
        <f t="shared" si="47"/>
        <v>0</v>
      </c>
      <c r="U102" s="112">
        <v>0</v>
      </c>
      <c r="V102" s="111">
        <f t="shared" si="48"/>
        <v>0</v>
      </c>
    </row>
    <row r="103" spans="1:22" s="99" customFormat="1" ht="12.75">
      <c r="A103" s="138" t="s">
        <v>371</v>
      </c>
      <c r="B103" s="97" t="s">
        <v>492</v>
      </c>
      <c r="C103" s="111">
        <v>5</v>
      </c>
      <c r="D103" s="97" t="s">
        <v>628</v>
      </c>
      <c r="E103" s="112">
        <v>0</v>
      </c>
      <c r="F103" s="111">
        <f t="shared" si="41"/>
        <v>0</v>
      </c>
      <c r="G103" s="112">
        <v>0</v>
      </c>
      <c r="H103" s="111">
        <f t="shared" si="42"/>
        <v>0</v>
      </c>
      <c r="I103" s="112">
        <v>0</v>
      </c>
      <c r="J103" s="111">
        <f t="shared" si="43"/>
        <v>0</v>
      </c>
      <c r="K103" s="112">
        <v>0</v>
      </c>
      <c r="L103" s="111">
        <f t="shared" si="44"/>
        <v>0</v>
      </c>
      <c r="M103" s="112">
        <v>0</v>
      </c>
      <c r="N103" s="111">
        <f t="shared" si="44"/>
        <v>0</v>
      </c>
      <c r="O103" s="112">
        <v>0</v>
      </c>
      <c r="P103" s="111">
        <f t="shared" si="45"/>
        <v>0</v>
      </c>
      <c r="Q103" s="112">
        <v>0</v>
      </c>
      <c r="R103" s="111">
        <f t="shared" si="46"/>
        <v>0</v>
      </c>
      <c r="S103" s="112">
        <v>0</v>
      </c>
      <c r="T103" s="111">
        <f t="shared" si="47"/>
        <v>0</v>
      </c>
      <c r="U103" s="112">
        <v>0</v>
      </c>
      <c r="V103" s="111">
        <f t="shared" si="48"/>
        <v>0</v>
      </c>
    </row>
    <row r="104" spans="1:22" s="99" customFormat="1" ht="12.75">
      <c r="A104" s="138" t="s">
        <v>373</v>
      </c>
      <c r="B104" s="97" t="s">
        <v>104</v>
      </c>
      <c r="C104" s="111">
        <v>20</v>
      </c>
      <c r="D104" s="97" t="s">
        <v>628</v>
      </c>
      <c r="E104" s="112">
        <v>0</v>
      </c>
      <c r="F104" s="111">
        <f t="shared" si="41"/>
        <v>0</v>
      </c>
      <c r="G104" s="112">
        <v>0</v>
      </c>
      <c r="H104" s="111">
        <f t="shared" si="42"/>
        <v>0</v>
      </c>
      <c r="I104" s="112">
        <v>0</v>
      </c>
      <c r="J104" s="111">
        <f t="shared" si="43"/>
        <v>0</v>
      </c>
      <c r="K104" s="112">
        <v>0</v>
      </c>
      <c r="L104" s="111">
        <f t="shared" si="44"/>
        <v>0</v>
      </c>
      <c r="M104" s="112">
        <v>0</v>
      </c>
      <c r="N104" s="111">
        <f t="shared" si="44"/>
        <v>0</v>
      </c>
      <c r="O104" s="112">
        <v>0</v>
      </c>
      <c r="P104" s="111">
        <f t="shared" si="45"/>
        <v>0</v>
      </c>
      <c r="Q104" s="112">
        <v>0</v>
      </c>
      <c r="R104" s="111">
        <f t="shared" si="46"/>
        <v>0</v>
      </c>
      <c r="S104" s="112">
        <v>0</v>
      </c>
      <c r="T104" s="111">
        <f t="shared" si="47"/>
        <v>0</v>
      </c>
      <c r="U104" s="112">
        <v>0</v>
      </c>
      <c r="V104" s="111">
        <f t="shared" si="48"/>
        <v>0</v>
      </c>
    </row>
    <row r="105" spans="1:22" s="99" customFormat="1" ht="12.75">
      <c r="A105" s="138" t="s">
        <v>374</v>
      </c>
      <c r="B105" s="97" t="s">
        <v>493</v>
      </c>
      <c r="C105" s="111">
        <v>6</v>
      </c>
      <c r="D105" s="97" t="s">
        <v>628</v>
      </c>
      <c r="E105" s="112">
        <v>0</v>
      </c>
      <c r="F105" s="111">
        <f t="shared" si="41"/>
        <v>0</v>
      </c>
      <c r="G105" s="112">
        <v>0</v>
      </c>
      <c r="H105" s="111">
        <f t="shared" si="42"/>
        <v>0</v>
      </c>
      <c r="I105" s="112">
        <v>0</v>
      </c>
      <c r="J105" s="111">
        <f t="shared" si="43"/>
        <v>0</v>
      </c>
      <c r="K105" s="112">
        <v>0</v>
      </c>
      <c r="L105" s="111">
        <f t="shared" si="44"/>
        <v>0</v>
      </c>
      <c r="M105" s="112">
        <v>0</v>
      </c>
      <c r="N105" s="111">
        <f t="shared" si="44"/>
        <v>0</v>
      </c>
      <c r="O105" s="112">
        <v>0</v>
      </c>
      <c r="P105" s="111">
        <f t="shared" si="45"/>
        <v>0</v>
      </c>
      <c r="Q105" s="112">
        <v>0</v>
      </c>
      <c r="R105" s="111">
        <f t="shared" si="46"/>
        <v>0</v>
      </c>
      <c r="S105" s="112">
        <v>0</v>
      </c>
      <c r="T105" s="111">
        <f t="shared" si="47"/>
        <v>0</v>
      </c>
      <c r="U105" s="112">
        <v>0</v>
      </c>
      <c r="V105" s="111">
        <f t="shared" si="48"/>
        <v>0</v>
      </c>
    </row>
    <row r="106" spans="1:22" s="99" customFormat="1" ht="12.75">
      <c r="A106" s="138" t="s">
        <v>376</v>
      </c>
      <c r="B106" s="97" t="s">
        <v>494</v>
      </c>
      <c r="C106" s="111">
        <v>6</v>
      </c>
      <c r="D106" s="97" t="s">
        <v>628</v>
      </c>
      <c r="E106" s="112">
        <v>0</v>
      </c>
      <c r="F106" s="111">
        <f t="shared" si="41"/>
        <v>0</v>
      </c>
      <c r="G106" s="112">
        <v>0</v>
      </c>
      <c r="H106" s="111">
        <f t="shared" si="42"/>
        <v>0</v>
      </c>
      <c r="I106" s="112">
        <v>0</v>
      </c>
      <c r="J106" s="111">
        <f t="shared" si="43"/>
        <v>0</v>
      </c>
      <c r="K106" s="112">
        <v>0</v>
      </c>
      <c r="L106" s="111">
        <f t="shared" si="44"/>
        <v>0</v>
      </c>
      <c r="M106" s="112">
        <v>0</v>
      </c>
      <c r="N106" s="111">
        <f t="shared" si="44"/>
        <v>0</v>
      </c>
      <c r="O106" s="112">
        <v>0</v>
      </c>
      <c r="P106" s="111">
        <f t="shared" si="45"/>
        <v>0</v>
      </c>
      <c r="Q106" s="112">
        <v>0</v>
      </c>
      <c r="R106" s="111">
        <f t="shared" si="46"/>
        <v>0</v>
      </c>
      <c r="S106" s="112">
        <v>0</v>
      </c>
      <c r="T106" s="111">
        <f t="shared" si="47"/>
        <v>0</v>
      </c>
      <c r="U106" s="112">
        <v>0</v>
      </c>
      <c r="V106" s="111">
        <f t="shared" si="48"/>
        <v>0</v>
      </c>
    </row>
    <row r="107" spans="1:22" s="99" customFormat="1" ht="12.75">
      <c r="A107" s="138" t="s">
        <v>378</v>
      </c>
      <c r="B107" s="97" t="s">
        <v>495</v>
      </c>
      <c r="C107" s="111">
        <v>2</v>
      </c>
      <c r="D107" s="97" t="s">
        <v>628</v>
      </c>
      <c r="E107" s="112">
        <v>0</v>
      </c>
      <c r="F107" s="111">
        <f t="shared" si="41"/>
        <v>0</v>
      </c>
      <c r="G107" s="112">
        <v>0</v>
      </c>
      <c r="H107" s="111">
        <f t="shared" si="42"/>
        <v>0</v>
      </c>
      <c r="I107" s="112">
        <v>0</v>
      </c>
      <c r="J107" s="111">
        <f t="shared" si="43"/>
        <v>0</v>
      </c>
      <c r="K107" s="112">
        <v>0</v>
      </c>
      <c r="L107" s="111">
        <f t="shared" si="44"/>
        <v>0</v>
      </c>
      <c r="M107" s="112">
        <v>0</v>
      </c>
      <c r="N107" s="111">
        <f t="shared" si="44"/>
        <v>0</v>
      </c>
      <c r="O107" s="112">
        <v>0</v>
      </c>
      <c r="P107" s="111">
        <f t="shared" si="45"/>
        <v>0</v>
      </c>
      <c r="Q107" s="112">
        <v>0</v>
      </c>
      <c r="R107" s="111">
        <f t="shared" si="46"/>
        <v>0</v>
      </c>
      <c r="S107" s="112">
        <v>0</v>
      </c>
      <c r="T107" s="111">
        <f t="shared" si="47"/>
        <v>0</v>
      </c>
      <c r="U107" s="112">
        <v>0</v>
      </c>
      <c r="V107" s="111">
        <f t="shared" si="48"/>
        <v>0</v>
      </c>
    </row>
    <row r="108" spans="1:22" s="99" customFormat="1" ht="12.75">
      <c r="A108" s="138" t="s">
        <v>380</v>
      </c>
      <c r="B108" s="97" t="s">
        <v>105</v>
      </c>
      <c r="C108" s="111">
        <v>2</v>
      </c>
      <c r="D108" s="97" t="s">
        <v>612</v>
      </c>
      <c r="E108" s="112">
        <v>0</v>
      </c>
      <c r="F108" s="111">
        <f t="shared" si="41"/>
        <v>0</v>
      </c>
      <c r="G108" s="112">
        <v>0</v>
      </c>
      <c r="H108" s="111">
        <f t="shared" si="42"/>
        <v>0</v>
      </c>
      <c r="I108" s="112">
        <v>0</v>
      </c>
      <c r="J108" s="111">
        <f t="shared" si="43"/>
        <v>0</v>
      </c>
      <c r="K108" s="112">
        <v>0</v>
      </c>
      <c r="L108" s="111">
        <f t="shared" si="44"/>
        <v>0</v>
      </c>
      <c r="M108" s="112">
        <v>0</v>
      </c>
      <c r="N108" s="111">
        <f t="shared" si="44"/>
        <v>0</v>
      </c>
      <c r="O108" s="112">
        <v>0</v>
      </c>
      <c r="P108" s="111">
        <f t="shared" si="45"/>
        <v>0</v>
      </c>
      <c r="Q108" s="112">
        <v>0</v>
      </c>
      <c r="R108" s="111">
        <f t="shared" si="46"/>
        <v>0</v>
      </c>
      <c r="S108" s="112">
        <v>0</v>
      </c>
      <c r="T108" s="111">
        <f t="shared" si="47"/>
        <v>0</v>
      </c>
      <c r="U108" s="112">
        <v>0</v>
      </c>
      <c r="V108" s="111">
        <f t="shared" si="48"/>
        <v>0</v>
      </c>
    </row>
    <row r="109" spans="1:22" s="99" customFormat="1" ht="12.75">
      <c r="A109" s="138" t="s">
        <v>381</v>
      </c>
      <c r="B109" s="97" t="s">
        <v>496</v>
      </c>
      <c r="C109" s="111">
        <v>2</v>
      </c>
      <c r="D109" s="97" t="s">
        <v>628</v>
      </c>
      <c r="E109" s="112">
        <v>0</v>
      </c>
      <c r="F109" s="111">
        <f t="shared" si="41"/>
        <v>0</v>
      </c>
      <c r="G109" s="112">
        <v>0</v>
      </c>
      <c r="H109" s="111">
        <f t="shared" si="42"/>
        <v>0</v>
      </c>
      <c r="I109" s="112">
        <v>0</v>
      </c>
      <c r="J109" s="111">
        <f t="shared" si="43"/>
        <v>0</v>
      </c>
      <c r="K109" s="112">
        <v>0</v>
      </c>
      <c r="L109" s="111">
        <f t="shared" si="44"/>
        <v>0</v>
      </c>
      <c r="M109" s="112">
        <v>0</v>
      </c>
      <c r="N109" s="111">
        <f t="shared" si="44"/>
        <v>0</v>
      </c>
      <c r="O109" s="112">
        <v>0</v>
      </c>
      <c r="P109" s="111">
        <f t="shared" si="45"/>
        <v>0</v>
      </c>
      <c r="Q109" s="112">
        <v>0</v>
      </c>
      <c r="R109" s="111">
        <f t="shared" si="46"/>
        <v>0</v>
      </c>
      <c r="S109" s="112">
        <v>0</v>
      </c>
      <c r="T109" s="111">
        <f t="shared" si="47"/>
        <v>0</v>
      </c>
      <c r="U109" s="112">
        <v>0</v>
      </c>
      <c r="V109" s="111">
        <f t="shared" si="48"/>
        <v>0</v>
      </c>
    </row>
    <row r="110" spans="1:22" s="99" customFormat="1" ht="12.75">
      <c r="A110" s="138" t="s">
        <v>383</v>
      </c>
      <c r="B110" s="97" t="s">
        <v>497</v>
      </c>
      <c r="C110" s="111">
        <v>2</v>
      </c>
      <c r="D110" s="97" t="s">
        <v>628</v>
      </c>
      <c r="E110" s="112">
        <v>0</v>
      </c>
      <c r="F110" s="111">
        <f t="shared" si="41"/>
        <v>0</v>
      </c>
      <c r="G110" s="112">
        <v>0</v>
      </c>
      <c r="H110" s="111">
        <f t="shared" si="42"/>
        <v>0</v>
      </c>
      <c r="I110" s="112">
        <v>0</v>
      </c>
      <c r="J110" s="111">
        <f t="shared" si="43"/>
        <v>0</v>
      </c>
      <c r="K110" s="112">
        <v>0</v>
      </c>
      <c r="L110" s="111">
        <f t="shared" si="44"/>
        <v>0</v>
      </c>
      <c r="M110" s="112">
        <v>0</v>
      </c>
      <c r="N110" s="111">
        <f t="shared" si="44"/>
        <v>0</v>
      </c>
      <c r="O110" s="112">
        <v>0</v>
      </c>
      <c r="P110" s="111">
        <f t="shared" si="45"/>
        <v>0</v>
      </c>
      <c r="Q110" s="112">
        <v>0</v>
      </c>
      <c r="R110" s="111">
        <f t="shared" si="46"/>
        <v>0</v>
      </c>
      <c r="S110" s="112">
        <v>0</v>
      </c>
      <c r="T110" s="111">
        <f t="shared" si="47"/>
        <v>0</v>
      </c>
      <c r="U110" s="112">
        <v>0</v>
      </c>
      <c r="V110" s="111">
        <f t="shared" si="48"/>
        <v>0</v>
      </c>
    </row>
    <row r="111" spans="1:22" s="99" customFormat="1" ht="12.75">
      <c r="A111" s="138" t="s">
        <v>385</v>
      </c>
      <c r="B111" s="97" t="s">
        <v>498</v>
      </c>
      <c r="C111" s="111">
        <v>2</v>
      </c>
      <c r="D111" s="97" t="s">
        <v>612</v>
      </c>
      <c r="E111" s="112">
        <v>0</v>
      </c>
      <c r="F111" s="111">
        <f t="shared" si="41"/>
        <v>0</v>
      </c>
      <c r="G111" s="112">
        <v>0</v>
      </c>
      <c r="H111" s="111">
        <f t="shared" si="42"/>
        <v>0</v>
      </c>
      <c r="I111" s="112">
        <v>0</v>
      </c>
      <c r="J111" s="111">
        <f t="shared" si="43"/>
        <v>0</v>
      </c>
      <c r="K111" s="112">
        <v>0</v>
      </c>
      <c r="L111" s="111">
        <f t="shared" si="44"/>
        <v>0</v>
      </c>
      <c r="M111" s="112">
        <v>0</v>
      </c>
      <c r="N111" s="111">
        <f t="shared" si="44"/>
        <v>0</v>
      </c>
      <c r="O111" s="112">
        <v>0</v>
      </c>
      <c r="P111" s="111">
        <f t="shared" si="45"/>
        <v>0</v>
      </c>
      <c r="Q111" s="112">
        <v>0</v>
      </c>
      <c r="R111" s="111">
        <f t="shared" si="46"/>
        <v>0</v>
      </c>
      <c r="S111" s="112">
        <v>0</v>
      </c>
      <c r="T111" s="111">
        <f t="shared" si="47"/>
        <v>0</v>
      </c>
      <c r="U111" s="112">
        <v>0</v>
      </c>
      <c r="V111" s="111">
        <f t="shared" si="48"/>
        <v>0</v>
      </c>
    </row>
    <row r="112" spans="1:22" s="99" customFormat="1" ht="12.75">
      <c r="A112" s="138" t="s">
        <v>386</v>
      </c>
      <c r="B112" s="97" t="s">
        <v>277</v>
      </c>
      <c r="C112" s="111">
        <v>1</v>
      </c>
      <c r="D112" s="97" t="s">
        <v>612</v>
      </c>
      <c r="E112" s="112">
        <v>0</v>
      </c>
      <c r="F112" s="111">
        <f t="shared" si="41"/>
        <v>0</v>
      </c>
      <c r="G112" s="112">
        <v>0</v>
      </c>
      <c r="H112" s="111">
        <f t="shared" si="42"/>
        <v>0</v>
      </c>
      <c r="I112" s="112">
        <v>0</v>
      </c>
      <c r="J112" s="111">
        <f t="shared" si="43"/>
        <v>0</v>
      </c>
      <c r="K112" s="112">
        <v>0</v>
      </c>
      <c r="L112" s="111">
        <f t="shared" si="44"/>
        <v>0</v>
      </c>
      <c r="M112" s="112">
        <v>0</v>
      </c>
      <c r="N112" s="111">
        <f t="shared" si="44"/>
        <v>0</v>
      </c>
      <c r="O112" s="112">
        <v>0</v>
      </c>
      <c r="P112" s="111">
        <f t="shared" si="45"/>
        <v>0</v>
      </c>
      <c r="Q112" s="112">
        <v>0</v>
      </c>
      <c r="R112" s="111">
        <f t="shared" si="46"/>
        <v>0</v>
      </c>
      <c r="S112" s="112">
        <v>0</v>
      </c>
      <c r="T112" s="111">
        <f t="shared" si="47"/>
        <v>0</v>
      </c>
      <c r="U112" s="112">
        <v>0</v>
      </c>
      <c r="V112" s="111">
        <f t="shared" si="48"/>
        <v>0</v>
      </c>
    </row>
    <row r="113" spans="1:22" s="99" customFormat="1" ht="12.75">
      <c r="A113" s="138" t="s">
        <v>387</v>
      </c>
      <c r="B113" s="97" t="s">
        <v>106</v>
      </c>
      <c r="C113" s="111">
        <v>1</v>
      </c>
      <c r="D113" s="97" t="s">
        <v>612</v>
      </c>
      <c r="E113" s="112">
        <v>0</v>
      </c>
      <c r="F113" s="111">
        <f t="shared" si="41"/>
        <v>0</v>
      </c>
      <c r="G113" s="112">
        <v>0</v>
      </c>
      <c r="H113" s="111">
        <f t="shared" si="42"/>
        <v>0</v>
      </c>
      <c r="I113" s="112">
        <v>0</v>
      </c>
      <c r="J113" s="111">
        <f t="shared" si="43"/>
        <v>0</v>
      </c>
      <c r="K113" s="112">
        <v>0</v>
      </c>
      <c r="L113" s="111">
        <f t="shared" si="44"/>
        <v>0</v>
      </c>
      <c r="M113" s="112">
        <v>0</v>
      </c>
      <c r="N113" s="111">
        <f t="shared" si="44"/>
        <v>0</v>
      </c>
      <c r="O113" s="112">
        <v>0</v>
      </c>
      <c r="P113" s="111">
        <f t="shared" si="45"/>
        <v>0</v>
      </c>
      <c r="Q113" s="112">
        <v>0</v>
      </c>
      <c r="R113" s="111">
        <f t="shared" si="46"/>
        <v>0</v>
      </c>
      <c r="S113" s="112">
        <v>0</v>
      </c>
      <c r="T113" s="111">
        <f t="shared" si="47"/>
        <v>0</v>
      </c>
      <c r="U113" s="112">
        <v>0</v>
      </c>
      <c r="V113" s="111">
        <f t="shared" si="48"/>
        <v>0</v>
      </c>
    </row>
    <row r="114" spans="1:22" s="99" customFormat="1" ht="12.75">
      <c r="A114" s="138" t="s">
        <v>388</v>
      </c>
      <c r="B114" s="97" t="s">
        <v>109</v>
      </c>
      <c r="C114" s="111">
        <v>20</v>
      </c>
      <c r="D114" s="97" t="s">
        <v>628</v>
      </c>
      <c r="E114" s="112">
        <v>0</v>
      </c>
      <c r="F114" s="111">
        <f t="shared" si="41"/>
        <v>0</v>
      </c>
      <c r="G114" s="112">
        <v>0</v>
      </c>
      <c r="H114" s="111">
        <f t="shared" si="42"/>
        <v>0</v>
      </c>
      <c r="I114" s="112">
        <v>0</v>
      </c>
      <c r="J114" s="111">
        <f t="shared" si="43"/>
        <v>0</v>
      </c>
      <c r="K114" s="112">
        <v>0</v>
      </c>
      <c r="L114" s="111">
        <f t="shared" si="44"/>
        <v>0</v>
      </c>
      <c r="M114" s="112">
        <v>0</v>
      </c>
      <c r="N114" s="111">
        <f t="shared" si="44"/>
        <v>0</v>
      </c>
      <c r="O114" s="112">
        <v>0</v>
      </c>
      <c r="P114" s="111">
        <f t="shared" si="45"/>
        <v>0</v>
      </c>
      <c r="Q114" s="112">
        <v>0</v>
      </c>
      <c r="R114" s="111">
        <f t="shared" si="46"/>
        <v>0</v>
      </c>
      <c r="S114" s="112">
        <v>0</v>
      </c>
      <c r="T114" s="111">
        <f t="shared" si="47"/>
        <v>0</v>
      </c>
      <c r="U114" s="112">
        <v>0</v>
      </c>
      <c r="V114" s="111">
        <f t="shared" si="48"/>
        <v>0</v>
      </c>
    </row>
    <row r="115" spans="1:22" s="99" customFormat="1" ht="12.75">
      <c r="A115" s="138" t="s">
        <v>389</v>
      </c>
      <c r="B115" s="97" t="s">
        <v>107</v>
      </c>
      <c r="C115" s="111">
        <v>4</v>
      </c>
      <c r="D115" s="97" t="s">
        <v>612</v>
      </c>
      <c r="E115" s="112">
        <v>0</v>
      </c>
      <c r="F115" s="111">
        <f t="shared" si="41"/>
        <v>0</v>
      </c>
      <c r="G115" s="112">
        <v>0</v>
      </c>
      <c r="H115" s="111">
        <f t="shared" si="42"/>
        <v>0</v>
      </c>
      <c r="I115" s="112">
        <v>0</v>
      </c>
      <c r="J115" s="111">
        <f t="shared" si="43"/>
        <v>0</v>
      </c>
      <c r="K115" s="112">
        <v>0</v>
      </c>
      <c r="L115" s="111">
        <f t="shared" si="44"/>
        <v>0</v>
      </c>
      <c r="M115" s="112">
        <v>0</v>
      </c>
      <c r="N115" s="111">
        <f t="shared" si="44"/>
        <v>0</v>
      </c>
      <c r="O115" s="112">
        <v>0</v>
      </c>
      <c r="P115" s="111">
        <f t="shared" si="45"/>
        <v>0</v>
      </c>
      <c r="Q115" s="112">
        <v>0</v>
      </c>
      <c r="R115" s="111">
        <f t="shared" si="46"/>
        <v>0</v>
      </c>
      <c r="S115" s="112">
        <v>0</v>
      </c>
      <c r="T115" s="111">
        <f t="shared" si="47"/>
        <v>0</v>
      </c>
      <c r="U115" s="112">
        <v>0</v>
      </c>
      <c r="V115" s="111">
        <f t="shared" si="48"/>
        <v>0</v>
      </c>
    </row>
    <row r="116" spans="1:22" s="99" customFormat="1" ht="12.75">
      <c r="A116" s="138" t="s">
        <v>390</v>
      </c>
      <c r="B116" s="97" t="s">
        <v>108</v>
      </c>
      <c r="C116" s="111">
        <v>2</v>
      </c>
      <c r="D116" s="97" t="s">
        <v>612</v>
      </c>
      <c r="E116" s="112">
        <v>0</v>
      </c>
      <c r="F116" s="111">
        <f t="shared" si="41"/>
        <v>0</v>
      </c>
      <c r="G116" s="112">
        <v>0</v>
      </c>
      <c r="H116" s="111">
        <f t="shared" si="42"/>
        <v>0</v>
      </c>
      <c r="I116" s="112">
        <v>0</v>
      </c>
      <c r="J116" s="111">
        <f t="shared" si="43"/>
        <v>0</v>
      </c>
      <c r="K116" s="112">
        <v>0</v>
      </c>
      <c r="L116" s="111">
        <f t="shared" si="44"/>
        <v>0</v>
      </c>
      <c r="M116" s="112">
        <v>0</v>
      </c>
      <c r="N116" s="111">
        <f t="shared" si="44"/>
        <v>0</v>
      </c>
      <c r="O116" s="112">
        <v>0</v>
      </c>
      <c r="P116" s="111">
        <f t="shared" si="45"/>
        <v>0</v>
      </c>
      <c r="Q116" s="112">
        <v>0</v>
      </c>
      <c r="R116" s="111">
        <f t="shared" si="46"/>
        <v>0</v>
      </c>
      <c r="S116" s="112">
        <v>0</v>
      </c>
      <c r="T116" s="111">
        <f t="shared" si="47"/>
        <v>0</v>
      </c>
      <c r="U116" s="112">
        <v>0</v>
      </c>
      <c r="V116" s="111">
        <f t="shared" si="48"/>
        <v>0</v>
      </c>
    </row>
    <row r="117" spans="1:22" s="99" customFormat="1" ht="12.75">
      <c r="A117" s="138" t="s">
        <v>391</v>
      </c>
      <c r="B117" s="97" t="s">
        <v>499</v>
      </c>
      <c r="C117" s="111">
        <v>2</v>
      </c>
      <c r="D117" s="97" t="s">
        <v>612</v>
      </c>
      <c r="E117" s="112">
        <v>0</v>
      </c>
      <c r="F117" s="111">
        <f t="shared" si="41"/>
        <v>0</v>
      </c>
      <c r="G117" s="112">
        <v>0</v>
      </c>
      <c r="H117" s="111">
        <f t="shared" si="42"/>
        <v>0</v>
      </c>
      <c r="I117" s="112">
        <v>0</v>
      </c>
      <c r="J117" s="111">
        <f t="shared" si="43"/>
        <v>0</v>
      </c>
      <c r="K117" s="112">
        <v>0</v>
      </c>
      <c r="L117" s="111">
        <f t="shared" si="44"/>
        <v>0</v>
      </c>
      <c r="M117" s="112">
        <v>0</v>
      </c>
      <c r="N117" s="111">
        <f t="shared" si="44"/>
        <v>0</v>
      </c>
      <c r="O117" s="112">
        <v>0</v>
      </c>
      <c r="P117" s="111">
        <f t="shared" si="45"/>
        <v>0</v>
      </c>
      <c r="Q117" s="112">
        <v>0</v>
      </c>
      <c r="R117" s="111">
        <f t="shared" si="46"/>
        <v>0</v>
      </c>
      <c r="S117" s="112">
        <v>0</v>
      </c>
      <c r="T117" s="111">
        <f t="shared" si="47"/>
        <v>0</v>
      </c>
      <c r="U117" s="112">
        <v>0</v>
      </c>
      <c r="V117" s="111">
        <f t="shared" si="48"/>
        <v>0</v>
      </c>
    </row>
    <row r="118" spans="1:22" s="99" customFormat="1" ht="12.75">
      <c r="A118" s="138" t="s">
        <v>392</v>
      </c>
      <c r="B118" s="97" t="s">
        <v>500</v>
      </c>
      <c r="C118" s="111">
        <v>2</v>
      </c>
      <c r="D118" s="97" t="s">
        <v>612</v>
      </c>
      <c r="E118" s="112">
        <v>0</v>
      </c>
      <c r="F118" s="111">
        <f t="shared" si="41"/>
        <v>0</v>
      </c>
      <c r="G118" s="112">
        <v>0</v>
      </c>
      <c r="H118" s="111">
        <f t="shared" si="42"/>
        <v>0</v>
      </c>
      <c r="I118" s="112">
        <v>0</v>
      </c>
      <c r="J118" s="111">
        <f t="shared" si="43"/>
        <v>0</v>
      </c>
      <c r="K118" s="112">
        <v>0</v>
      </c>
      <c r="L118" s="111">
        <f t="shared" si="44"/>
        <v>0</v>
      </c>
      <c r="M118" s="112">
        <v>0</v>
      </c>
      <c r="N118" s="111">
        <f t="shared" si="44"/>
        <v>0</v>
      </c>
      <c r="O118" s="112">
        <v>0</v>
      </c>
      <c r="P118" s="111">
        <f t="shared" si="45"/>
        <v>0</v>
      </c>
      <c r="Q118" s="112">
        <v>0</v>
      </c>
      <c r="R118" s="111">
        <f t="shared" si="46"/>
        <v>0</v>
      </c>
      <c r="S118" s="112">
        <v>0</v>
      </c>
      <c r="T118" s="111">
        <f t="shared" si="47"/>
        <v>0</v>
      </c>
      <c r="U118" s="112">
        <v>0</v>
      </c>
      <c r="V118" s="111">
        <f t="shared" si="48"/>
        <v>0</v>
      </c>
    </row>
    <row r="119" spans="1:22" s="99" customFormat="1" ht="12.75">
      <c r="A119" s="138" t="s">
        <v>425</v>
      </c>
      <c r="B119" s="97" t="s">
        <v>501</v>
      </c>
      <c r="C119" s="111">
        <v>1</v>
      </c>
      <c r="D119" s="97" t="s">
        <v>612</v>
      </c>
      <c r="E119" s="112">
        <v>0</v>
      </c>
      <c r="F119" s="111">
        <f t="shared" si="41"/>
        <v>0</v>
      </c>
      <c r="G119" s="112">
        <v>0</v>
      </c>
      <c r="H119" s="111">
        <f t="shared" si="42"/>
        <v>0</v>
      </c>
      <c r="I119" s="112">
        <v>0</v>
      </c>
      <c r="J119" s="111">
        <f t="shared" si="43"/>
        <v>0</v>
      </c>
      <c r="K119" s="112">
        <v>0</v>
      </c>
      <c r="L119" s="111">
        <f t="shared" si="44"/>
        <v>0</v>
      </c>
      <c r="M119" s="112">
        <v>0</v>
      </c>
      <c r="N119" s="111">
        <f t="shared" si="44"/>
        <v>0</v>
      </c>
      <c r="O119" s="112">
        <v>0</v>
      </c>
      <c r="P119" s="111">
        <f t="shared" si="45"/>
        <v>0</v>
      </c>
      <c r="Q119" s="112">
        <v>0</v>
      </c>
      <c r="R119" s="111">
        <f t="shared" si="46"/>
        <v>0</v>
      </c>
      <c r="S119" s="112">
        <v>0</v>
      </c>
      <c r="T119" s="111">
        <f t="shared" si="47"/>
        <v>0</v>
      </c>
      <c r="U119" s="112">
        <v>0</v>
      </c>
      <c r="V119" s="111">
        <f t="shared" si="48"/>
        <v>0</v>
      </c>
    </row>
    <row r="120" spans="1:22" s="99" customFormat="1" ht="12.75">
      <c r="A120" s="138" t="s">
        <v>427</v>
      </c>
      <c r="B120" s="97" t="s">
        <v>110</v>
      </c>
      <c r="C120" s="111">
        <v>1</v>
      </c>
      <c r="D120" s="97" t="s">
        <v>612</v>
      </c>
      <c r="E120" s="112">
        <v>0</v>
      </c>
      <c r="F120" s="111">
        <f t="shared" si="41"/>
        <v>0</v>
      </c>
      <c r="G120" s="112">
        <v>0</v>
      </c>
      <c r="H120" s="111">
        <f t="shared" si="42"/>
        <v>0</v>
      </c>
      <c r="I120" s="112">
        <v>0</v>
      </c>
      <c r="J120" s="111">
        <f t="shared" si="43"/>
        <v>0</v>
      </c>
      <c r="K120" s="112">
        <v>0</v>
      </c>
      <c r="L120" s="111">
        <f>+$C120*K120</f>
        <v>0</v>
      </c>
      <c r="M120" s="112">
        <v>0</v>
      </c>
      <c r="N120" s="111">
        <f>+$C120*M120</f>
        <v>0</v>
      </c>
      <c r="O120" s="112">
        <v>0</v>
      </c>
      <c r="P120" s="111">
        <f t="shared" si="45"/>
        <v>0</v>
      </c>
      <c r="Q120" s="112">
        <v>0</v>
      </c>
      <c r="R120" s="111">
        <f t="shared" si="46"/>
        <v>0</v>
      </c>
      <c r="S120" s="112">
        <v>0</v>
      </c>
      <c r="T120" s="111">
        <f t="shared" si="47"/>
        <v>0</v>
      </c>
      <c r="U120" s="112">
        <v>0</v>
      </c>
      <c r="V120" s="111">
        <f t="shared" si="48"/>
        <v>0</v>
      </c>
    </row>
    <row r="121" spans="1:22" s="99" customFormat="1" ht="12.75">
      <c r="A121" s="138" t="s">
        <v>428</v>
      </c>
      <c r="B121" s="97" t="s">
        <v>111</v>
      </c>
      <c r="C121" s="111">
        <v>1</v>
      </c>
      <c r="D121" s="97" t="s">
        <v>612</v>
      </c>
      <c r="E121" s="112">
        <v>0</v>
      </c>
      <c r="F121" s="111">
        <f t="shared" si="41"/>
        <v>0</v>
      </c>
      <c r="G121" s="112">
        <v>0</v>
      </c>
      <c r="H121" s="111">
        <f t="shared" si="42"/>
        <v>0</v>
      </c>
      <c r="I121" s="112">
        <v>0</v>
      </c>
      <c r="J121" s="111">
        <f t="shared" si="43"/>
        <v>0</v>
      </c>
      <c r="K121" s="112">
        <v>0</v>
      </c>
      <c r="L121" s="111">
        <f>+$C121*K121</f>
        <v>0</v>
      </c>
      <c r="M121" s="112">
        <v>0</v>
      </c>
      <c r="N121" s="111">
        <f>+$C121*M121</f>
        <v>0</v>
      </c>
      <c r="O121" s="112">
        <v>0</v>
      </c>
      <c r="P121" s="111">
        <f t="shared" si="45"/>
        <v>0</v>
      </c>
      <c r="Q121" s="112">
        <v>0</v>
      </c>
      <c r="R121" s="111">
        <f t="shared" si="46"/>
        <v>0</v>
      </c>
      <c r="S121" s="112">
        <v>0</v>
      </c>
      <c r="T121" s="111">
        <f t="shared" si="47"/>
        <v>0</v>
      </c>
      <c r="U121" s="112">
        <v>0</v>
      </c>
      <c r="V121" s="111">
        <f t="shared" si="48"/>
        <v>0</v>
      </c>
    </row>
    <row r="122" spans="1:22" s="99" customFormat="1" ht="12.75">
      <c r="A122" s="138" t="s">
        <v>429</v>
      </c>
      <c r="B122" s="97" t="s">
        <v>112</v>
      </c>
      <c r="C122" s="111">
        <v>1</v>
      </c>
      <c r="D122" s="97" t="s">
        <v>612</v>
      </c>
      <c r="E122" s="112">
        <v>0</v>
      </c>
      <c r="F122" s="111">
        <f t="shared" si="41"/>
        <v>0</v>
      </c>
      <c r="G122" s="112">
        <v>0</v>
      </c>
      <c r="H122" s="111">
        <f t="shared" si="42"/>
        <v>0</v>
      </c>
      <c r="I122" s="112">
        <v>0</v>
      </c>
      <c r="J122" s="111">
        <f t="shared" si="43"/>
        <v>0</v>
      </c>
      <c r="K122" s="112">
        <v>0</v>
      </c>
      <c r="L122" s="111">
        <f>+$C122*K122</f>
        <v>0</v>
      </c>
      <c r="M122" s="112">
        <v>0</v>
      </c>
      <c r="N122" s="111">
        <f>+$C122*M122</f>
        <v>0</v>
      </c>
      <c r="O122" s="112">
        <v>0</v>
      </c>
      <c r="P122" s="111">
        <f t="shared" si="45"/>
        <v>0</v>
      </c>
      <c r="Q122" s="112">
        <v>0</v>
      </c>
      <c r="R122" s="111">
        <f t="shared" si="46"/>
        <v>0</v>
      </c>
      <c r="S122" s="112">
        <v>0</v>
      </c>
      <c r="T122" s="111">
        <f t="shared" si="47"/>
        <v>0</v>
      </c>
      <c r="U122" s="112">
        <v>0</v>
      </c>
      <c r="V122" s="111">
        <f t="shared" si="48"/>
        <v>0</v>
      </c>
    </row>
    <row r="123" spans="1:22" s="99" customFormat="1" ht="12.75">
      <c r="A123" s="138" t="s">
        <v>430</v>
      </c>
      <c r="B123" s="97" t="s">
        <v>113</v>
      </c>
      <c r="C123" s="111">
        <v>1</v>
      </c>
      <c r="D123" s="97" t="s">
        <v>612</v>
      </c>
      <c r="E123" s="112">
        <v>0</v>
      </c>
      <c r="F123" s="111">
        <f t="shared" si="41"/>
        <v>0</v>
      </c>
      <c r="G123" s="112">
        <v>0</v>
      </c>
      <c r="H123" s="111">
        <f t="shared" si="42"/>
        <v>0</v>
      </c>
      <c r="I123" s="112">
        <v>0</v>
      </c>
      <c r="J123" s="111">
        <f t="shared" si="43"/>
        <v>0</v>
      </c>
      <c r="K123" s="112">
        <v>0</v>
      </c>
      <c r="L123" s="111">
        <f>+$C123*K123</f>
        <v>0</v>
      </c>
      <c r="M123" s="112">
        <v>0</v>
      </c>
      <c r="N123" s="111">
        <f>+$C123*M123</f>
        <v>0</v>
      </c>
      <c r="O123" s="112">
        <v>0</v>
      </c>
      <c r="P123" s="111">
        <f t="shared" si="45"/>
        <v>0</v>
      </c>
      <c r="Q123" s="112">
        <v>0</v>
      </c>
      <c r="R123" s="111">
        <f t="shared" si="46"/>
        <v>0</v>
      </c>
      <c r="S123" s="112">
        <v>0</v>
      </c>
      <c r="T123" s="111">
        <f t="shared" si="47"/>
        <v>0</v>
      </c>
      <c r="U123" s="112">
        <v>0</v>
      </c>
      <c r="V123" s="111">
        <f t="shared" si="48"/>
        <v>0</v>
      </c>
    </row>
    <row r="124" spans="1:22" s="99" customFormat="1" ht="12.75">
      <c r="A124" s="138" t="s">
        <v>431</v>
      </c>
      <c r="B124" s="97" t="s">
        <v>114</v>
      </c>
      <c r="C124" s="111">
        <v>1</v>
      </c>
      <c r="D124" s="97" t="s">
        <v>612</v>
      </c>
      <c r="E124" s="112">
        <v>0</v>
      </c>
      <c r="F124" s="111">
        <f t="shared" si="41"/>
        <v>0</v>
      </c>
      <c r="G124" s="112">
        <v>0</v>
      </c>
      <c r="H124" s="111">
        <f t="shared" si="42"/>
        <v>0</v>
      </c>
      <c r="I124" s="112">
        <v>0</v>
      </c>
      <c r="J124" s="111">
        <f t="shared" si="43"/>
        <v>0</v>
      </c>
      <c r="K124" s="112">
        <v>0</v>
      </c>
      <c r="L124" s="111">
        <f>+$C124*K124</f>
        <v>0</v>
      </c>
      <c r="M124" s="112">
        <v>0</v>
      </c>
      <c r="N124" s="111">
        <f>+$C124*M124</f>
        <v>0</v>
      </c>
      <c r="O124" s="112">
        <v>0</v>
      </c>
      <c r="P124" s="111">
        <f t="shared" si="45"/>
        <v>0</v>
      </c>
      <c r="Q124" s="112">
        <v>0</v>
      </c>
      <c r="R124" s="111">
        <f t="shared" si="46"/>
        <v>0</v>
      </c>
      <c r="S124" s="112">
        <v>0</v>
      </c>
      <c r="T124" s="111">
        <f t="shared" si="47"/>
        <v>0</v>
      </c>
      <c r="U124" s="112">
        <v>0</v>
      </c>
      <c r="V124" s="111">
        <f t="shared" si="48"/>
        <v>0</v>
      </c>
    </row>
    <row r="125" spans="1:22" s="99" customFormat="1" ht="12.75">
      <c r="A125" s="138" t="s">
        <v>433</v>
      </c>
      <c r="B125" s="97" t="s">
        <v>502</v>
      </c>
      <c r="C125" s="111">
        <v>5</v>
      </c>
      <c r="D125" s="97" t="s">
        <v>612</v>
      </c>
      <c r="E125" s="112">
        <v>0</v>
      </c>
      <c r="F125" s="111">
        <f t="shared" si="41"/>
        <v>0</v>
      </c>
      <c r="G125" s="112">
        <v>0</v>
      </c>
      <c r="H125" s="111">
        <f t="shared" si="42"/>
        <v>0</v>
      </c>
      <c r="I125" s="112">
        <v>0</v>
      </c>
      <c r="J125" s="111">
        <f t="shared" si="43"/>
        <v>0</v>
      </c>
      <c r="K125" s="112">
        <v>0</v>
      </c>
      <c r="L125" s="111">
        <f t="shared" si="44"/>
        <v>0</v>
      </c>
      <c r="M125" s="112">
        <v>0</v>
      </c>
      <c r="N125" s="111">
        <f t="shared" si="44"/>
        <v>0</v>
      </c>
      <c r="O125" s="112">
        <v>0</v>
      </c>
      <c r="P125" s="111">
        <f t="shared" si="45"/>
        <v>0</v>
      </c>
      <c r="Q125" s="112">
        <v>0</v>
      </c>
      <c r="R125" s="111">
        <f t="shared" si="46"/>
        <v>0</v>
      </c>
      <c r="S125" s="112">
        <v>0</v>
      </c>
      <c r="T125" s="111">
        <f t="shared" si="47"/>
        <v>0</v>
      </c>
      <c r="U125" s="112">
        <v>0</v>
      </c>
      <c r="V125" s="111">
        <f t="shared" si="48"/>
        <v>0</v>
      </c>
    </row>
    <row r="126" spans="1:22" s="99" customFormat="1" ht="12.75">
      <c r="A126" s="113"/>
      <c r="B126" s="97"/>
      <c r="C126" s="111"/>
      <c r="D126" s="97"/>
      <c r="E126" s="112"/>
      <c r="F126" s="114"/>
      <c r="G126" s="112"/>
      <c r="H126" s="114"/>
      <c r="I126" s="112"/>
      <c r="J126" s="114"/>
      <c r="K126" s="112"/>
      <c r="L126" s="114"/>
      <c r="M126" s="112"/>
      <c r="N126" s="114"/>
      <c r="O126" s="112"/>
      <c r="P126" s="114"/>
      <c r="Q126" s="112"/>
      <c r="R126" s="114"/>
      <c r="S126" s="112"/>
      <c r="T126" s="114"/>
      <c r="U126" s="112"/>
      <c r="V126" s="114"/>
    </row>
    <row r="127" spans="2:22" s="99" customFormat="1" ht="12.75">
      <c r="B127" s="110" t="s">
        <v>115</v>
      </c>
      <c r="E127" s="106"/>
      <c r="F127" s="115">
        <f>+SUM(F100:F125)</f>
        <v>0</v>
      </c>
      <c r="G127" s="106"/>
      <c r="H127" s="115">
        <f>+SUM(H100:H125)</f>
        <v>0</v>
      </c>
      <c r="I127" s="106"/>
      <c r="J127" s="115">
        <f>+SUM(J100:J125)</f>
        <v>0</v>
      </c>
      <c r="K127" s="106"/>
      <c r="L127" s="115">
        <f>+SUM(L100:L125)</f>
        <v>0</v>
      </c>
      <c r="M127" s="106"/>
      <c r="N127" s="115">
        <f>+SUM(N100:N125)</f>
        <v>0</v>
      </c>
      <c r="O127" s="106"/>
      <c r="P127" s="115">
        <f>+SUM(P100:P125)</f>
        <v>0</v>
      </c>
      <c r="Q127" s="106"/>
      <c r="R127" s="115">
        <f>+SUM(R100:R125)</f>
        <v>0</v>
      </c>
      <c r="S127" s="106"/>
      <c r="T127" s="115">
        <f>+SUM(T100:T125)</f>
        <v>0</v>
      </c>
      <c r="U127" s="106"/>
      <c r="V127" s="115">
        <f>+SUM(V100:V125)</f>
        <v>0</v>
      </c>
    </row>
    <row r="128" spans="5:21" s="99" customFormat="1" ht="12.75">
      <c r="E128" s="106"/>
      <c r="G128" s="106"/>
      <c r="I128" s="106"/>
      <c r="K128" s="106"/>
      <c r="M128" s="106"/>
      <c r="O128" s="106"/>
      <c r="Q128" s="106"/>
      <c r="S128" s="106"/>
      <c r="U128" s="106"/>
    </row>
    <row r="129" spans="4:21" s="99" customFormat="1" ht="12.75">
      <c r="D129" s="97" t="s">
        <v>252</v>
      </c>
      <c r="E129" s="106"/>
      <c r="G129" s="106"/>
      <c r="I129" s="106"/>
      <c r="K129" s="106"/>
      <c r="M129" s="106"/>
      <c r="O129" s="106"/>
      <c r="Q129" s="106"/>
      <c r="S129" s="106"/>
      <c r="U129" s="106"/>
    </row>
    <row r="130" spans="2:21" s="99" customFormat="1" ht="12.75">
      <c r="B130" s="110" t="s">
        <v>116</v>
      </c>
      <c r="E130" s="106"/>
      <c r="G130" s="106"/>
      <c r="I130" s="106"/>
      <c r="K130" s="106"/>
      <c r="M130" s="106"/>
      <c r="O130" s="106"/>
      <c r="Q130" s="106"/>
      <c r="S130" s="106"/>
      <c r="U130" s="106"/>
    </row>
    <row r="131" spans="5:21" s="99" customFormat="1" ht="12.75">
      <c r="E131" s="106"/>
      <c r="G131" s="106"/>
      <c r="I131" s="106"/>
      <c r="K131" s="106"/>
      <c r="M131" s="106"/>
      <c r="O131" s="106"/>
      <c r="Q131" s="106"/>
      <c r="S131" s="106"/>
      <c r="U131" s="106"/>
    </row>
    <row r="132" spans="1:22" s="99" customFormat="1" ht="12.75">
      <c r="A132" s="138" t="s">
        <v>164</v>
      </c>
      <c r="B132" s="97" t="s">
        <v>119</v>
      </c>
      <c r="C132" s="111">
        <v>1</v>
      </c>
      <c r="D132" s="97" t="s">
        <v>120</v>
      </c>
      <c r="E132" s="112">
        <v>0</v>
      </c>
      <c r="F132" s="111">
        <f aca="true" t="shared" si="49" ref="F132:F148">+$C132*E132</f>
        <v>0</v>
      </c>
      <c r="G132" s="112">
        <v>0</v>
      </c>
      <c r="H132" s="111">
        <f aca="true" t="shared" si="50" ref="H132:H148">+$C132*G132</f>
        <v>0</v>
      </c>
      <c r="I132" s="112">
        <v>0</v>
      </c>
      <c r="J132" s="111">
        <f aca="true" t="shared" si="51" ref="J132:J148">+$C132*I132</f>
        <v>0</v>
      </c>
      <c r="K132" s="112">
        <v>0</v>
      </c>
      <c r="L132" s="111">
        <f aca="true" t="shared" si="52" ref="L132:N148">+$C132*K132</f>
        <v>0</v>
      </c>
      <c r="M132" s="112">
        <v>0</v>
      </c>
      <c r="N132" s="111">
        <f t="shared" si="52"/>
        <v>0</v>
      </c>
      <c r="O132" s="112">
        <v>0</v>
      </c>
      <c r="P132" s="111">
        <f aca="true" t="shared" si="53" ref="P132:P148">+$C132*O132</f>
        <v>0</v>
      </c>
      <c r="Q132" s="112">
        <v>0</v>
      </c>
      <c r="R132" s="111">
        <f aca="true" t="shared" si="54" ref="R132:R148">+$C132*Q132</f>
        <v>0</v>
      </c>
      <c r="S132" s="112">
        <v>0</v>
      </c>
      <c r="T132" s="111">
        <f aca="true" t="shared" si="55" ref="T132:T148">+$C132*S132</f>
        <v>0</v>
      </c>
      <c r="U132" s="112">
        <v>0</v>
      </c>
      <c r="V132" s="111">
        <f aca="true" t="shared" si="56" ref="V132:V148">+$C132*U132</f>
        <v>0</v>
      </c>
    </row>
    <row r="133" spans="1:22" s="99" customFormat="1" ht="12.75">
      <c r="A133" s="138" t="s">
        <v>435</v>
      </c>
      <c r="B133" s="97" t="s">
        <v>121</v>
      </c>
      <c r="C133" s="111">
        <v>1</v>
      </c>
      <c r="D133" s="97" t="s">
        <v>612</v>
      </c>
      <c r="E133" s="112">
        <v>0</v>
      </c>
      <c r="F133" s="111">
        <f t="shared" si="49"/>
        <v>0</v>
      </c>
      <c r="G133" s="112">
        <v>0</v>
      </c>
      <c r="H133" s="111">
        <f t="shared" si="50"/>
        <v>0</v>
      </c>
      <c r="I133" s="112">
        <v>0</v>
      </c>
      <c r="J133" s="111">
        <f t="shared" si="51"/>
        <v>0</v>
      </c>
      <c r="K133" s="112">
        <v>0</v>
      </c>
      <c r="L133" s="111">
        <f t="shared" si="52"/>
        <v>0</v>
      </c>
      <c r="M133" s="112">
        <v>0</v>
      </c>
      <c r="N133" s="111">
        <f t="shared" si="52"/>
        <v>0</v>
      </c>
      <c r="O133" s="112">
        <v>0</v>
      </c>
      <c r="P133" s="111">
        <f t="shared" si="53"/>
        <v>0</v>
      </c>
      <c r="Q133" s="112">
        <v>0</v>
      </c>
      <c r="R133" s="111">
        <f t="shared" si="54"/>
        <v>0</v>
      </c>
      <c r="S133" s="112">
        <v>0</v>
      </c>
      <c r="T133" s="111">
        <f t="shared" si="55"/>
        <v>0</v>
      </c>
      <c r="U133" s="112">
        <v>0</v>
      </c>
      <c r="V133" s="111">
        <f t="shared" si="56"/>
        <v>0</v>
      </c>
    </row>
    <row r="134" spans="1:22" s="99" customFormat="1" ht="12.75">
      <c r="A134" s="138" t="s">
        <v>436</v>
      </c>
      <c r="B134" s="97" t="s">
        <v>122</v>
      </c>
      <c r="C134" s="111">
        <v>1</v>
      </c>
      <c r="D134" s="97" t="s">
        <v>612</v>
      </c>
      <c r="E134" s="112">
        <v>0</v>
      </c>
      <c r="F134" s="111">
        <f t="shared" si="49"/>
        <v>0</v>
      </c>
      <c r="G134" s="112">
        <v>0</v>
      </c>
      <c r="H134" s="111">
        <f t="shared" si="50"/>
        <v>0</v>
      </c>
      <c r="I134" s="112">
        <v>0</v>
      </c>
      <c r="J134" s="111">
        <f t="shared" si="51"/>
        <v>0</v>
      </c>
      <c r="K134" s="112">
        <v>0</v>
      </c>
      <c r="L134" s="111">
        <f t="shared" si="52"/>
        <v>0</v>
      </c>
      <c r="M134" s="112">
        <v>0</v>
      </c>
      <c r="N134" s="111">
        <f t="shared" si="52"/>
        <v>0</v>
      </c>
      <c r="O134" s="112">
        <v>0</v>
      </c>
      <c r="P134" s="111">
        <f t="shared" si="53"/>
        <v>0</v>
      </c>
      <c r="Q134" s="112">
        <v>0</v>
      </c>
      <c r="R134" s="111">
        <f t="shared" si="54"/>
        <v>0</v>
      </c>
      <c r="S134" s="112">
        <v>0</v>
      </c>
      <c r="T134" s="111">
        <f t="shared" si="55"/>
        <v>0</v>
      </c>
      <c r="U134" s="112">
        <v>0</v>
      </c>
      <c r="V134" s="111">
        <f t="shared" si="56"/>
        <v>0</v>
      </c>
    </row>
    <row r="135" spans="1:22" s="99" customFormat="1" ht="12.75">
      <c r="A135" s="138" t="s">
        <v>438</v>
      </c>
      <c r="B135" s="97" t="s">
        <v>278</v>
      </c>
      <c r="C135" s="111">
        <v>1</v>
      </c>
      <c r="D135" s="97" t="s">
        <v>612</v>
      </c>
      <c r="E135" s="112">
        <v>0</v>
      </c>
      <c r="F135" s="111">
        <f t="shared" si="49"/>
        <v>0</v>
      </c>
      <c r="G135" s="112">
        <v>0</v>
      </c>
      <c r="H135" s="111">
        <f t="shared" si="50"/>
        <v>0</v>
      </c>
      <c r="I135" s="112">
        <v>0</v>
      </c>
      <c r="J135" s="111">
        <f t="shared" si="51"/>
        <v>0</v>
      </c>
      <c r="K135" s="112">
        <v>0</v>
      </c>
      <c r="L135" s="111">
        <f t="shared" si="52"/>
        <v>0</v>
      </c>
      <c r="M135" s="112">
        <v>0</v>
      </c>
      <c r="N135" s="111">
        <f t="shared" si="52"/>
        <v>0</v>
      </c>
      <c r="O135" s="112">
        <v>0</v>
      </c>
      <c r="P135" s="111">
        <f t="shared" si="53"/>
        <v>0</v>
      </c>
      <c r="Q135" s="112">
        <v>0</v>
      </c>
      <c r="R135" s="111">
        <f t="shared" si="54"/>
        <v>0</v>
      </c>
      <c r="S135" s="112">
        <v>0</v>
      </c>
      <c r="T135" s="111">
        <f t="shared" si="55"/>
        <v>0</v>
      </c>
      <c r="U135" s="112">
        <v>0</v>
      </c>
      <c r="V135" s="111">
        <f t="shared" si="56"/>
        <v>0</v>
      </c>
    </row>
    <row r="136" spans="1:22" s="99" customFormat="1" ht="12.75">
      <c r="A136" s="138" t="s">
        <v>439</v>
      </c>
      <c r="B136" s="97" t="s">
        <v>503</v>
      </c>
      <c r="C136" s="111">
        <v>6</v>
      </c>
      <c r="D136" s="97" t="s">
        <v>612</v>
      </c>
      <c r="E136" s="112">
        <v>0</v>
      </c>
      <c r="F136" s="111">
        <f t="shared" si="49"/>
        <v>0</v>
      </c>
      <c r="G136" s="112">
        <v>0</v>
      </c>
      <c r="H136" s="111">
        <f t="shared" si="50"/>
        <v>0</v>
      </c>
      <c r="I136" s="112">
        <v>0</v>
      </c>
      <c r="J136" s="111">
        <f t="shared" si="51"/>
        <v>0</v>
      </c>
      <c r="K136" s="112">
        <v>0</v>
      </c>
      <c r="L136" s="111">
        <f t="shared" si="52"/>
        <v>0</v>
      </c>
      <c r="M136" s="112">
        <v>0</v>
      </c>
      <c r="N136" s="111">
        <f t="shared" si="52"/>
        <v>0</v>
      </c>
      <c r="O136" s="112">
        <v>0</v>
      </c>
      <c r="P136" s="111">
        <f t="shared" si="53"/>
        <v>0</v>
      </c>
      <c r="Q136" s="112">
        <v>0</v>
      </c>
      <c r="R136" s="111">
        <f t="shared" si="54"/>
        <v>0</v>
      </c>
      <c r="S136" s="112">
        <v>0</v>
      </c>
      <c r="T136" s="111">
        <f t="shared" si="55"/>
        <v>0</v>
      </c>
      <c r="U136" s="112">
        <v>0</v>
      </c>
      <c r="V136" s="111">
        <f t="shared" si="56"/>
        <v>0</v>
      </c>
    </row>
    <row r="137" spans="1:22" s="99" customFormat="1" ht="12.75">
      <c r="A137" s="138" t="s">
        <v>440</v>
      </c>
      <c r="B137" s="97" t="s">
        <v>646</v>
      </c>
      <c r="C137" s="111">
        <v>20</v>
      </c>
      <c r="D137" s="97" t="s">
        <v>628</v>
      </c>
      <c r="E137" s="112">
        <v>0</v>
      </c>
      <c r="F137" s="111">
        <f t="shared" si="49"/>
        <v>0</v>
      </c>
      <c r="G137" s="112">
        <v>0</v>
      </c>
      <c r="H137" s="111">
        <f t="shared" si="50"/>
        <v>0</v>
      </c>
      <c r="I137" s="112">
        <v>0</v>
      </c>
      <c r="J137" s="111">
        <f t="shared" si="51"/>
        <v>0</v>
      </c>
      <c r="K137" s="112">
        <v>0</v>
      </c>
      <c r="L137" s="111">
        <f t="shared" si="52"/>
        <v>0</v>
      </c>
      <c r="M137" s="112">
        <v>0</v>
      </c>
      <c r="N137" s="111">
        <f t="shared" si="52"/>
        <v>0</v>
      </c>
      <c r="O137" s="112">
        <v>0</v>
      </c>
      <c r="P137" s="111">
        <f t="shared" si="53"/>
        <v>0</v>
      </c>
      <c r="Q137" s="112">
        <v>0</v>
      </c>
      <c r="R137" s="111">
        <f t="shared" si="54"/>
        <v>0</v>
      </c>
      <c r="S137" s="112">
        <v>0</v>
      </c>
      <c r="T137" s="111">
        <f t="shared" si="55"/>
        <v>0</v>
      </c>
      <c r="U137" s="112">
        <v>0</v>
      </c>
      <c r="V137" s="111">
        <f t="shared" si="56"/>
        <v>0</v>
      </c>
    </row>
    <row r="138" spans="1:22" s="99" customFormat="1" ht="12.75">
      <c r="A138" s="138" t="s">
        <v>441</v>
      </c>
      <c r="B138" s="97" t="s">
        <v>504</v>
      </c>
      <c r="C138" s="111">
        <v>10</v>
      </c>
      <c r="D138" s="97" t="s">
        <v>628</v>
      </c>
      <c r="E138" s="112">
        <v>0</v>
      </c>
      <c r="F138" s="111">
        <f t="shared" si="49"/>
        <v>0</v>
      </c>
      <c r="G138" s="112">
        <v>0</v>
      </c>
      <c r="H138" s="111">
        <f t="shared" si="50"/>
        <v>0</v>
      </c>
      <c r="I138" s="112">
        <v>0</v>
      </c>
      <c r="J138" s="111">
        <f t="shared" si="51"/>
        <v>0</v>
      </c>
      <c r="K138" s="112">
        <v>0</v>
      </c>
      <c r="L138" s="111">
        <f t="shared" si="52"/>
        <v>0</v>
      </c>
      <c r="M138" s="112">
        <v>0</v>
      </c>
      <c r="N138" s="111">
        <f t="shared" si="52"/>
        <v>0</v>
      </c>
      <c r="O138" s="112">
        <v>0</v>
      </c>
      <c r="P138" s="111">
        <f t="shared" si="53"/>
        <v>0</v>
      </c>
      <c r="Q138" s="112">
        <v>0</v>
      </c>
      <c r="R138" s="111">
        <f t="shared" si="54"/>
        <v>0</v>
      </c>
      <c r="S138" s="112">
        <v>0</v>
      </c>
      <c r="T138" s="111">
        <f t="shared" si="55"/>
        <v>0</v>
      </c>
      <c r="U138" s="112">
        <v>0</v>
      </c>
      <c r="V138" s="111">
        <f t="shared" si="56"/>
        <v>0</v>
      </c>
    </row>
    <row r="139" spans="1:22" s="99" customFormat="1" ht="12.75">
      <c r="A139" s="138" t="s">
        <v>442</v>
      </c>
      <c r="B139" s="97" t="s">
        <v>123</v>
      </c>
      <c r="C139" s="111">
        <v>2</v>
      </c>
      <c r="D139" s="97" t="s">
        <v>628</v>
      </c>
      <c r="E139" s="112">
        <v>0</v>
      </c>
      <c r="F139" s="111">
        <f t="shared" si="49"/>
        <v>0</v>
      </c>
      <c r="G139" s="112">
        <v>0</v>
      </c>
      <c r="H139" s="111">
        <f t="shared" si="50"/>
        <v>0</v>
      </c>
      <c r="I139" s="112">
        <v>0</v>
      </c>
      <c r="J139" s="111">
        <f t="shared" si="51"/>
        <v>0</v>
      </c>
      <c r="K139" s="112">
        <v>0</v>
      </c>
      <c r="L139" s="111">
        <f t="shared" si="52"/>
        <v>0</v>
      </c>
      <c r="M139" s="112">
        <v>0</v>
      </c>
      <c r="N139" s="111">
        <f t="shared" si="52"/>
        <v>0</v>
      </c>
      <c r="O139" s="112">
        <v>0</v>
      </c>
      <c r="P139" s="111">
        <f t="shared" si="53"/>
        <v>0</v>
      </c>
      <c r="Q139" s="112">
        <v>0</v>
      </c>
      <c r="R139" s="111">
        <f t="shared" si="54"/>
        <v>0</v>
      </c>
      <c r="S139" s="112">
        <v>0</v>
      </c>
      <c r="T139" s="111">
        <f t="shared" si="55"/>
        <v>0</v>
      </c>
      <c r="U139" s="112">
        <v>0</v>
      </c>
      <c r="V139" s="111">
        <f t="shared" si="56"/>
        <v>0</v>
      </c>
    </row>
    <row r="140" spans="1:22" s="99" customFormat="1" ht="12.75">
      <c r="A140" s="138" t="s">
        <v>443</v>
      </c>
      <c r="B140" s="97" t="s">
        <v>505</v>
      </c>
      <c r="C140" s="111">
        <v>1</v>
      </c>
      <c r="D140" s="97" t="s">
        <v>612</v>
      </c>
      <c r="E140" s="112">
        <v>0</v>
      </c>
      <c r="F140" s="111">
        <f t="shared" si="49"/>
        <v>0</v>
      </c>
      <c r="G140" s="112">
        <v>0</v>
      </c>
      <c r="H140" s="111">
        <f t="shared" si="50"/>
        <v>0</v>
      </c>
      <c r="I140" s="112">
        <v>0</v>
      </c>
      <c r="J140" s="111">
        <f t="shared" si="51"/>
        <v>0</v>
      </c>
      <c r="K140" s="112">
        <v>0</v>
      </c>
      <c r="L140" s="111">
        <f t="shared" si="52"/>
        <v>0</v>
      </c>
      <c r="M140" s="112">
        <v>0</v>
      </c>
      <c r="N140" s="111">
        <f t="shared" si="52"/>
        <v>0</v>
      </c>
      <c r="O140" s="112">
        <v>0</v>
      </c>
      <c r="P140" s="111">
        <f t="shared" si="53"/>
        <v>0</v>
      </c>
      <c r="Q140" s="112">
        <v>0</v>
      </c>
      <c r="R140" s="111">
        <f t="shared" si="54"/>
        <v>0</v>
      </c>
      <c r="S140" s="112">
        <v>0</v>
      </c>
      <c r="T140" s="111">
        <f t="shared" si="55"/>
        <v>0</v>
      </c>
      <c r="U140" s="112">
        <v>0</v>
      </c>
      <c r="V140" s="111">
        <f t="shared" si="56"/>
        <v>0</v>
      </c>
    </row>
    <row r="141" spans="1:22" s="99" customFormat="1" ht="12.75">
      <c r="A141" s="138" t="s">
        <v>444</v>
      </c>
      <c r="B141" s="97" t="s">
        <v>124</v>
      </c>
      <c r="C141" s="111">
        <v>2</v>
      </c>
      <c r="D141" s="97" t="s">
        <v>612</v>
      </c>
      <c r="E141" s="112">
        <v>0</v>
      </c>
      <c r="F141" s="111">
        <f t="shared" si="49"/>
        <v>0</v>
      </c>
      <c r="G141" s="112">
        <v>0</v>
      </c>
      <c r="H141" s="111">
        <f t="shared" si="50"/>
        <v>0</v>
      </c>
      <c r="I141" s="112">
        <v>0</v>
      </c>
      <c r="J141" s="111">
        <f t="shared" si="51"/>
        <v>0</v>
      </c>
      <c r="K141" s="112">
        <v>0</v>
      </c>
      <c r="L141" s="111">
        <f t="shared" si="52"/>
        <v>0</v>
      </c>
      <c r="M141" s="112">
        <v>0</v>
      </c>
      <c r="N141" s="111">
        <f t="shared" si="52"/>
        <v>0</v>
      </c>
      <c r="O141" s="112">
        <v>0</v>
      </c>
      <c r="P141" s="111">
        <f t="shared" si="53"/>
        <v>0</v>
      </c>
      <c r="Q141" s="112">
        <v>0</v>
      </c>
      <c r="R141" s="111">
        <f t="shared" si="54"/>
        <v>0</v>
      </c>
      <c r="S141" s="112">
        <v>0</v>
      </c>
      <c r="T141" s="111">
        <f t="shared" si="55"/>
        <v>0</v>
      </c>
      <c r="U141" s="112">
        <v>0</v>
      </c>
      <c r="V141" s="111">
        <f t="shared" si="56"/>
        <v>0</v>
      </c>
    </row>
    <row r="142" spans="1:22" s="99" customFormat="1" ht="12.75">
      <c r="A142" s="138" t="s">
        <v>445</v>
      </c>
      <c r="B142" s="97" t="s">
        <v>125</v>
      </c>
      <c r="C142" s="111">
        <v>5000</v>
      </c>
      <c r="D142" s="97" t="s">
        <v>126</v>
      </c>
      <c r="E142" s="112">
        <v>0</v>
      </c>
      <c r="F142" s="111">
        <f t="shared" si="49"/>
        <v>0</v>
      </c>
      <c r="G142" s="112">
        <v>0</v>
      </c>
      <c r="H142" s="111">
        <f t="shared" si="50"/>
        <v>0</v>
      </c>
      <c r="I142" s="112">
        <v>0</v>
      </c>
      <c r="J142" s="111">
        <f t="shared" si="51"/>
        <v>0</v>
      </c>
      <c r="K142" s="112">
        <v>0</v>
      </c>
      <c r="L142" s="111">
        <f t="shared" si="52"/>
        <v>0</v>
      </c>
      <c r="M142" s="112">
        <v>0</v>
      </c>
      <c r="N142" s="111">
        <f t="shared" si="52"/>
        <v>0</v>
      </c>
      <c r="O142" s="112">
        <v>0</v>
      </c>
      <c r="P142" s="111">
        <f t="shared" si="53"/>
        <v>0</v>
      </c>
      <c r="Q142" s="112">
        <v>0</v>
      </c>
      <c r="R142" s="111">
        <f t="shared" si="54"/>
        <v>0</v>
      </c>
      <c r="S142" s="112">
        <v>0</v>
      </c>
      <c r="T142" s="111">
        <f t="shared" si="55"/>
        <v>0</v>
      </c>
      <c r="U142" s="112">
        <v>0</v>
      </c>
      <c r="V142" s="111">
        <f t="shared" si="56"/>
        <v>0</v>
      </c>
    </row>
    <row r="143" spans="1:22" s="99" customFormat="1" ht="12.75">
      <c r="A143" s="138" t="s">
        <v>446</v>
      </c>
      <c r="B143" s="97" t="s">
        <v>127</v>
      </c>
      <c r="C143" s="111">
        <v>300</v>
      </c>
      <c r="D143" s="97" t="s">
        <v>126</v>
      </c>
      <c r="E143" s="112">
        <v>0</v>
      </c>
      <c r="F143" s="111">
        <f t="shared" si="49"/>
        <v>0</v>
      </c>
      <c r="G143" s="112">
        <v>0</v>
      </c>
      <c r="H143" s="111">
        <f t="shared" si="50"/>
        <v>0</v>
      </c>
      <c r="I143" s="112">
        <v>0</v>
      </c>
      <c r="J143" s="111">
        <f t="shared" si="51"/>
        <v>0</v>
      </c>
      <c r="K143" s="112">
        <v>0</v>
      </c>
      <c r="L143" s="111">
        <f t="shared" si="52"/>
        <v>0</v>
      </c>
      <c r="M143" s="112">
        <v>0</v>
      </c>
      <c r="N143" s="111">
        <f t="shared" si="52"/>
        <v>0</v>
      </c>
      <c r="O143" s="112">
        <v>0</v>
      </c>
      <c r="P143" s="111">
        <f t="shared" si="53"/>
        <v>0</v>
      </c>
      <c r="Q143" s="112">
        <v>0</v>
      </c>
      <c r="R143" s="111">
        <f t="shared" si="54"/>
        <v>0</v>
      </c>
      <c r="S143" s="112">
        <v>0</v>
      </c>
      <c r="T143" s="111">
        <f t="shared" si="55"/>
        <v>0</v>
      </c>
      <c r="U143" s="112">
        <v>0</v>
      </c>
      <c r="V143" s="111">
        <f t="shared" si="56"/>
        <v>0</v>
      </c>
    </row>
    <row r="144" spans="1:22" s="99" customFormat="1" ht="12.75">
      <c r="A144" s="138" t="s">
        <v>447</v>
      </c>
      <c r="B144" s="97" t="s">
        <v>128</v>
      </c>
      <c r="C144" s="111">
        <v>5</v>
      </c>
      <c r="D144" s="97" t="s">
        <v>612</v>
      </c>
      <c r="E144" s="112">
        <v>0</v>
      </c>
      <c r="F144" s="111">
        <f t="shared" si="49"/>
        <v>0</v>
      </c>
      <c r="G144" s="112">
        <v>0</v>
      </c>
      <c r="H144" s="111">
        <f t="shared" si="50"/>
        <v>0</v>
      </c>
      <c r="I144" s="112">
        <v>0</v>
      </c>
      <c r="J144" s="111">
        <f t="shared" si="51"/>
        <v>0</v>
      </c>
      <c r="K144" s="112">
        <v>0</v>
      </c>
      <c r="L144" s="111">
        <f t="shared" si="52"/>
        <v>0</v>
      </c>
      <c r="M144" s="112">
        <v>0</v>
      </c>
      <c r="N144" s="111">
        <f t="shared" si="52"/>
        <v>0</v>
      </c>
      <c r="O144" s="112">
        <v>0</v>
      </c>
      <c r="P144" s="111">
        <f t="shared" si="53"/>
        <v>0</v>
      </c>
      <c r="Q144" s="112">
        <v>0</v>
      </c>
      <c r="R144" s="111">
        <f t="shared" si="54"/>
        <v>0</v>
      </c>
      <c r="S144" s="112">
        <v>0</v>
      </c>
      <c r="T144" s="111">
        <f t="shared" si="55"/>
        <v>0</v>
      </c>
      <c r="U144" s="112">
        <v>0</v>
      </c>
      <c r="V144" s="111">
        <f t="shared" si="56"/>
        <v>0</v>
      </c>
    </row>
    <row r="145" spans="1:22" s="99" customFormat="1" ht="12.75">
      <c r="A145" s="138" t="s">
        <v>448</v>
      </c>
      <c r="B145" s="97" t="s">
        <v>645</v>
      </c>
      <c r="C145" s="111">
        <v>1</v>
      </c>
      <c r="D145" s="97" t="s">
        <v>612</v>
      </c>
      <c r="E145" s="112">
        <v>0</v>
      </c>
      <c r="F145" s="111">
        <f t="shared" si="49"/>
        <v>0</v>
      </c>
      <c r="G145" s="112">
        <v>0</v>
      </c>
      <c r="H145" s="111">
        <f t="shared" si="50"/>
        <v>0</v>
      </c>
      <c r="I145" s="112">
        <v>0</v>
      </c>
      <c r="J145" s="111">
        <f t="shared" si="51"/>
        <v>0</v>
      </c>
      <c r="K145" s="112">
        <v>0</v>
      </c>
      <c r="L145" s="111">
        <f t="shared" si="52"/>
        <v>0</v>
      </c>
      <c r="M145" s="112">
        <v>0</v>
      </c>
      <c r="N145" s="111">
        <f t="shared" si="52"/>
        <v>0</v>
      </c>
      <c r="O145" s="112">
        <v>0</v>
      </c>
      <c r="P145" s="111">
        <f t="shared" si="53"/>
        <v>0</v>
      </c>
      <c r="Q145" s="112">
        <v>0</v>
      </c>
      <c r="R145" s="111">
        <f t="shared" si="54"/>
        <v>0</v>
      </c>
      <c r="S145" s="112">
        <v>0</v>
      </c>
      <c r="T145" s="111">
        <f t="shared" si="55"/>
        <v>0</v>
      </c>
      <c r="U145" s="112">
        <v>0</v>
      </c>
      <c r="V145" s="111">
        <f t="shared" si="56"/>
        <v>0</v>
      </c>
    </row>
    <row r="146" spans="1:22" s="99" customFormat="1" ht="12.75">
      <c r="A146" s="138" t="s">
        <v>449</v>
      </c>
      <c r="B146" s="97" t="s">
        <v>129</v>
      </c>
      <c r="C146" s="111">
        <v>7</v>
      </c>
      <c r="D146" s="97" t="s">
        <v>628</v>
      </c>
      <c r="E146" s="112">
        <v>0</v>
      </c>
      <c r="F146" s="111">
        <f t="shared" si="49"/>
        <v>0</v>
      </c>
      <c r="G146" s="112">
        <v>0</v>
      </c>
      <c r="H146" s="111">
        <f t="shared" si="50"/>
        <v>0</v>
      </c>
      <c r="I146" s="112">
        <v>0</v>
      </c>
      <c r="J146" s="111">
        <f t="shared" si="51"/>
        <v>0</v>
      </c>
      <c r="K146" s="112">
        <v>0</v>
      </c>
      <c r="L146" s="111">
        <f t="shared" si="52"/>
        <v>0</v>
      </c>
      <c r="M146" s="112">
        <v>0</v>
      </c>
      <c r="N146" s="111">
        <f t="shared" si="52"/>
        <v>0</v>
      </c>
      <c r="O146" s="112">
        <v>0</v>
      </c>
      <c r="P146" s="111">
        <f t="shared" si="53"/>
        <v>0</v>
      </c>
      <c r="Q146" s="112">
        <v>0</v>
      </c>
      <c r="R146" s="111">
        <f t="shared" si="54"/>
        <v>0</v>
      </c>
      <c r="S146" s="112">
        <v>0</v>
      </c>
      <c r="T146" s="111">
        <f t="shared" si="55"/>
        <v>0</v>
      </c>
      <c r="U146" s="112">
        <v>0</v>
      </c>
      <c r="V146" s="111">
        <f t="shared" si="56"/>
        <v>0</v>
      </c>
    </row>
    <row r="147" spans="1:22" s="99" customFormat="1" ht="12.75">
      <c r="A147" s="138" t="s">
        <v>450</v>
      </c>
      <c r="B147" s="97" t="s">
        <v>130</v>
      </c>
      <c r="C147" s="111">
        <v>4</v>
      </c>
      <c r="D147" s="97" t="s">
        <v>628</v>
      </c>
      <c r="E147" s="112">
        <v>0</v>
      </c>
      <c r="F147" s="111">
        <f t="shared" si="49"/>
        <v>0</v>
      </c>
      <c r="G147" s="112">
        <v>0</v>
      </c>
      <c r="H147" s="111">
        <f t="shared" si="50"/>
        <v>0</v>
      </c>
      <c r="I147" s="112">
        <v>0</v>
      </c>
      <c r="J147" s="111">
        <f t="shared" si="51"/>
        <v>0</v>
      </c>
      <c r="K147" s="112">
        <v>0</v>
      </c>
      <c r="L147" s="111">
        <f t="shared" si="52"/>
        <v>0</v>
      </c>
      <c r="M147" s="112">
        <v>0</v>
      </c>
      <c r="N147" s="111">
        <f t="shared" si="52"/>
        <v>0</v>
      </c>
      <c r="O147" s="112">
        <v>0</v>
      </c>
      <c r="P147" s="111">
        <f t="shared" si="53"/>
        <v>0</v>
      </c>
      <c r="Q147" s="112">
        <v>0</v>
      </c>
      <c r="R147" s="111">
        <f t="shared" si="54"/>
        <v>0</v>
      </c>
      <c r="S147" s="112">
        <v>0</v>
      </c>
      <c r="T147" s="111">
        <f t="shared" si="55"/>
        <v>0</v>
      </c>
      <c r="U147" s="112">
        <v>0</v>
      </c>
      <c r="V147" s="111">
        <f t="shared" si="56"/>
        <v>0</v>
      </c>
    </row>
    <row r="148" spans="1:22" s="99" customFormat="1" ht="12.75">
      <c r="A148" s="138" t="s">
        <v>451</v>
      </c>
      <c r="B148" s="97" t="s">
        <v>506</v>
      </c>
      <c r="C148" s="111">
        <v>12</v>
      </c>
      <c r="D148" s="97" t="s">
        <v>628</v>
      </c>
      <c r="E148" s="112">
        <v>0</v>
      </c>
      <c r="F148" s="111">
        <f t="shared" si="49"/>
        <v>0</v>
      </c>
      <c r="G148" s="112">
        <v>0</v>
      </c>
      <c r="H148" s="111">
        <f t="shared" si="50"/>
        <v>0</v>
      </c>
      <c r="I148" s="112">
        <v>0</v>
      </c>
      <c r="J148" s="111">
        <f t="shared" si="51"/>
        <v>0</v>
      </c>
      <c r="K148" s="112">
        <v>0</v>
      </c>
      <c r="L148" s="111">
        <f t="shared" si="52"/>
        <v>0</v>
      </c>
      <c r="M148" s="112">
        <v>0</v>
      </c>
      <c r="N148" s="111">
        <f t="shared" si="52"/>
        <v>0</v>
      </c>
      <c r="O148" s="112">
        <v>0</v>
      </c>
      <c r="P148" s="111">
        <f t="shared" si="53"/>
        <v>0</v>
      </c>
      <c r="Q148" s="112">
        <v>0</v>
      </c>
      <c r="R148" s="111">
        <f t="shared" si="54"/>
        <v>0</v>
      </c>
      <c r="S148" s="112">
        <v>0</v>
      </c>
      <c r="T148" s="111">
        <f t="shared" si="55"/>
        <v>0</v>
      </c>
      <c r="U148" s="112">
        <v>0</v>
      </c>
      <c r="V148" s="111">
        <f t="shared" si="56"/>
        <v>0</v>
      </c>
    </row>
    <row r="149" spans="1:22" s="99" customFormat="1" ht="12.75">
      <c r="A149" s="113"/>
      <c r="B149" s="97"/>
      <c r="C149" s="111"/>
      <c r="D149" s="97"/>
      <c r="E149" s="112"/>
      <c r="F149" s="114"/>
      <c r="G149" s="112"/>
      <c r="H149" s="114"/>
      <c r="I149" s="112"/>
      <c r="J149" s="114"/>
      <c r="K149" s="112"/>
      <c r="L149" s="114"/>
      <c r="M149" s="112"/>
      <c r="N149" s="114"/>
      <c r="O149" s="112"/>
      <c r="P149" s="114"/>
      <c r="Q149" s="112"/>
      <c r="R149" s="114"/>
      <c r="S149" s="112"/>
      <c r="T149" s="114"/>
      <c r="U149" s="112"/>
      <c r="V149" s="114"/>
    </row>
    <row r="150" spans="2:22" s="99" customFormat="1" ht="12.75">
      <c r="B150" s="110" t="s">
        <v>117</v>
      </c>
      <c r="E150" s="106"/>
      <c r="F150" s="115">
        <f>+SUM(F132:F148)</f>
        <v>0</v>
      </c>
      <c r="G150" s="106"/>
      <c r="H150" s="115">
        <f>+SUM(H132:H148)</f>
        <v>0</v>
      </c>
      <c r="I150" s="106"/>
      <c r="J150" s="115">
        <f>+SUM(J132:J148)</f>
        <v>0</v>
      </c>
      <c r="K150" s="106"/>
      <c r="L150" s="115">
        <f>+SUM(L132:L148)</f>
        <v>0</v>
      </c>
      <c r="M150" s="106"/>
      <c r="N150" s="115">
        <f>+SUM(N132:N148)</f>
        <v>0</v>
      </c>
      <c r="O150" s="106"/>
      <c r="P150" s="115">
        <f>+SUM(P132:P148)</f>
        <v>0</v>
      </c>
      <c r="Q150" s="106"/>
      <c r="R150" s="115">
        <f>+SUM(R132:R148)</f>
        <v>0</v>
      </c>
      <c r="S150" s="106"/>
      <c r="T150" s="115">
        <f>+SUM(T132:T148)</f>
        <v>0</v>
      </c>
      <c r="U150" s="106"/>
      <c r="V150" s="115">
        <f>+SUM(V132:V148)</f>
        <v>0</v>
      </c>
    </row>
    <row r="151" spans="2:22" s="102" customFormat="1" ht="12.75">
      <c r="B151" s="117"/>
      <c r="E151" s="118"/>
      <c r="F151" s="119"/>
      <c r="G151" s="118"/>
      <c r="H151" s="119"/>
      <c r="I151" s="118"/>
      <c r="J151" s="119"/>
      <c r="K151" s="118"/>
      <c r="L151" s="119"/>
      <c r="M151" s="118"/>
      <c r="N151" s="119"/>
      <c r="O151" s="118"/>
      <c r="P151" s="119"/>
      <c r="Q151" s="118"/>
      <c r="R151" s="119"/>
      <c r="S151" s="118"/>
      <c r="T151" s="119"/>
      <c r="U151" s="118"/>
      <c r="V151" s="119"/>
    </row>
    <row r="152" spans="2:21" s="99" customFormat="1" ht="12.75">
      <c r="B152" s="110" t="s">
        <v>118</v>
      </c>
      <c r="E152" s="106"/>
      <c r="G152" s="106"/>
      <c r="I152" s="106"/>
      <c r="K152" s="106"/>
      <c r="M152" s="106"/>
      <c r="O152" s="106"/>
      <c r="Q152" s="106"/>
      <c r="S152" s="106"/>
      <c r="U152" s="106"/>
    </row>
    <row r="153" spans="5:21" s="99" customFormat="1" ht="12.75">
      <c r="E153" s="106"/>
      <c r="G153" s="106"/>
      <c r="I153" s="106"/>
      <c r="K153" s="106"/>
      <c r="M153" s="106"/>
      <c r="O153" s="106"/>
      <c r="Q153" s="106"/>
      <c r="S153" s="106"/>
      <c r="U153" s="106"/>
    </row>
    <row r="154" spans="1:22" s="99" customFormat="1" ht="12.75">
      <c r="A154" s="138" t="s">
        <v>166</v>
      </c>
      <c r="B154" s="97" t="s">
        <v>132</v>
      </c>
      <c r="C154" s="111">
        <v>4</v>
      </c>
      <c r="D154" s="97" t="s">
        <v>133</v>
      </c>
      <c r="E154" s="112">
        <v>0</v>
      </c>
      <c r="F154" s="111">
        <f aca="true" t="shared" si="57" ref="F154:F164">+$C154*E154</f>
        <v>0</v>
      </c>
      <c r="G154" s="112">
        <v>0</v>
      </c>
      <c r="H154" s="111">
        <f aca="true" t="shared" si="58" ref="H154:H164">+$C154*G154</f>
        <v>0</v>
      </c>
      <c r="I154" s="112">
        <v>0</v>
      </c>
      <c r="J154" s="111">
        <f aca="true" t="shared" si="59" ref="J154:J164">+$C154*I154</f>
        <v>0</v>
      </c>
      <c r="K154" s="112">
        <v>0</v>
      </c>
      <c r="L154" s="111">
        <f aca="true" t="shared" si="60" ref="L154:N164">+$C154*K154</f>
        <v>0</v>
      </c>
      <c r="M154" s="112">
        <v>0</v>
      </c>
      <c r="N154" s="111">
        <f t="shared" si="60"/>
        <v>0</v>
      </c>
      <c r="O154" s="112">
        <v>0</v>
      </c>
      <c r="P154" s="111">
        <f aca="true" t="shared" si="61" ref="P154:P164">+$C154*O154</f>
        <v>0</v>
      </c>
      <c r="Q154" s="112">
        <v>0</v>
      </c>
      <c r="R154" s="111">
        <f aca="true" t="shared" si="62" ref="R154:R164">+$C154*Q154</f>
        <v>0</v>
      </c>
      <c r="S154" s="112">
        <v>0</v>
      </c>
      <c r="T154" s="111">
        <f aca="true" t="shared" si="63" ref="T154:T164">+$C154*S154</f>
        <v>0</v>
      </c>
      <c r="U154" s="112">
        <v>0</v>
      </c>
      <c r="V154" s="111">
        <f aca="true" t="shared" si="64" ref="V154:V164">+$C154*U154</f>
        <v>0</v>
      </c>
    </row>
    <row r="155" spans="1:22" s="99" customFormat="1" ht="12.75">
      <c r="A155" s="138" t="s">
        <v>262</v>
      </c>
      <c r="B155" s="97" t="s">
        <v>134</v>
      </c>
      <c r="C155" s="111">
        <v>8</v>
      </c>
      <c r="D155" s="97" t="s">
        <v>133</v>
      </c>
      <c r="E155" s="112">
        <v>0</v>
      </c>
      <c r="F155" s="111">
        <f t="shared" si="57"/>
        <v>0</v>
      </c>
      <c r="G155" s="112">
        <v>0</v>
      </c>
      <c r="H155" s="111">
        <f t="shared" si="58"/>
        <v>0</v>
      </c>
      <c r="I155" s="112">
        <v>0</v>
      </c>
      <c r="J155" s="111">
        <f t="shared" si="59"/>
        <v>0</v>
      </c>
      <c r="K155" s="112">
        <v>0</v>
      </c>
      <c r="L155" s="111">
        <f t="shared" si="60"/>
        <v>0</v>
      </c>
      <c r="M155" s="112">
        <v>0</v>
      </c>
      <c r="N155" s="111">
        <f t="shared" si="60"/>
        <v>0</v>
      </c>
      <c r="O155" s="112">
        <v>0</v>
      </c>
      <c r="P155" s="111">
        <f t="shared" si="61"/>
        <v>0</v>
      </c>
      <c r="Q155" s="112">
        <v>0</v>
      </c>
      <c r="R155" s="111">
        <f t="shared" si="62"/>
        <v>0</v>
      </c>
      <c r="S155" s="112">
        <v>0</v>
      </c>
      <c r="T155" s="111">
        <f t="shared" si="63"/>
        <v>0</v>
      </c>
      <c r="U155" s="112">
        <v>0</v>
      </c>
      <c r="V155" s="111">
        <f t="shared" si="64"/>
        <v>0</v>
      </c>
    </row>
    <row r="156" spans="1:22" s="99" customFormat="1" ht="12.75">
      <c r="A156" s="138" t="s">
        <v>452</v>
      </c>
      <c r="B156" s="97" t="s">
        <v>135</v>
      </c>
      <c r="C156" s="111">
        <v>8</v>
      </c>
      <c r="D156" s="97" t="s">
        <v>133</v>
      </c>
      <c r="E156" s="112">
        <v>0</v>
      </c>
      <c r="F156" s="111">
        <f t="shared" si="57"/>
        <v>0</v>
      </c>
      <c r="G156" s="112">
        <v>0</v>
      </c>
      <c r="H156" s="111">
        <f t="shared" si="58"/>
        <v>0</v>
      </c>
      <c r="I156" s="112">
        <v>0</v>
      </c>
      <c r="J156" s="111">
        <f t="shared" si="59"/>
        <v>0</v>
      </c>
      <c r="K156" s="112">
        <v>0</v>
      </c>
      <c r="L156" s="111">
        <f t="shared" si="60"/>
        <v>0</v>
      </c>
      <c r="M156" s="112">
        <v>0</v>
      </c>
      <c r="N156" s="111">
        <f t="shared" si="60"/>
        <v>0</v>
      </c>
      <c r="O156" s="112">
        <v>0</v>
      </c>
      <c r="P156" s="111">
        <f t="shared" si="61"/>
        <v>0</v>
      </c>
      <c r="Q156" s="112">
        <v>0</v>
      </c>
      <c r="R156" s="111">
        <f t="shared" si="62"/>
        <v>0</v>
      </c>
      <c r="S156" s="112">
        <v>0</v>
      </c>
      <c r="T156" s="111">
        <f t="shared" si="63"/>
        <v>0</v>
      </c>
      <c r="U156" s="112">
        <v>0</v>
      </c>
      <c r="V156" s="111">
        <f t="shared" si="64"/>
        <v>0</v>
      </c>
    </row>
    <row r="157" spans="1:22" s="99" customFormat="1" ht="12.75">
      <c r="A157" s="138" t="s">
        <v>453</v>
      </c>
      <c r="B157" s="97" t="s">
        <v>136</v>
      </c>
      <c r="C157" s="111">
        <v>1</v>
      </c>
      <c r="D157" s="97" t="s">
        <v>612</v>
      </c>
      <c r="E157" s="112">
        <v>0</v>
      </c>
      <c r="F157" s="111">
        <f t="shared" si="57"/>
        <v>0</v>
      </c>
      <c r="G157" s="112">
        <v>0</v>
      </c>
      <c r="H157" s="111">
        <f t="shared" si="58"/>
        <v>0</v>
      </c>
      <c r="I157" s="112">
        <v>0</v>
      </c>
      <c r="J157" s="111">
        <f t="shared" si="59"/>
        <v>0</v>
      </c>
      <c r="K157" s="112">
        <v>0</v>
      </c>
      <c r="L157" s="111">
        <f t="shared" si="60"/>
        <v>0</v>
      </c>
      <c r="M157" s="112">
        <v>0</v>
      </c>
      <c r="N157" s="111">
        <f t="shared" si="60"/>
        <v>0</v>
      </c>
      <c r="O157" s="112">
        <v>0</v>
      </c>
      <c r="P157" s="111">
        <f t="shared" si="61"/>
        <v>0</v>
      </c>
      <c r="Q157" s="112">
        <v>0</v>
      </c>
      <c r="R157" s="111">
        <f t="shared" si="62"/>
        <v>0</v>
      </c>
      <c r="S157" s="112">
        <v>0</v>
      </c>
      <c r="T157" s="111">
        <f t="shared" si="63"/>
        <v>0</v>
      </c>
      <c r="U157" s="112">
        <v>0</v>
      </c>
      <c r="V157" s="111">
        <f t="shared" si="64"/>
        <v>0</v>
      </c>
    </row>
    <row r="158" spans="1:22" s="99" customFormat="1" ht="12.75">
      <c r="A158" s="138" t="s">
        <v>454</v>
      </c>
      <c r="B158" s="97" t="s">
        <v>137</v>
      </c>
      <c r="C158" s="111">
        <v>1</v>
      </c>
      <c r="D158" s="97" t="s">
        <v>612</v>
      </c>
      <c r="E158" s="112">
        <v>0</v>
      </c>
      <c r="F158" s="111">
        <f t="shared" si="57"/>
        <v>0</v>
      </c>
      <c r="G158" s="112">
        <v>0</v>
      </c>
      <c r="H158" s="111">
        <f t="shared" si="58"/>
        <v>0</v>
      </c>
      <c r="I158" s="112">
        <v>0</v>
      </c>
      <c r="J158" s="111">
        <f t="shared" si="59"/>
        <v>0</v>
      </c>
      <c r="K158" s="112">
        <v>0</v>
      </c>
      <c r="L158" s="111">
        <f t="shared" si="60"/>
        <v>0</v>
      </c>
      <c r="M158" s="112">
        <v>0</v>
      </c>
      <c r="N158" s="111">
        <f t="shared" si="60"/>
        <v>0</v>
      </c>
      <c r="O158" s="112">
        <v>0</v>
      </c>
      <c r="P158" s="111">
        <f t="shared" si="61"/>
        <v>0</v>
      </c>
      <c r="Q158" s="112">
        <v>0</v>
      </c>
      <c r="R158" s="111">
        <f t="shared" si="62"/>
        <v>0</v>
      </c>
      <c r="S158" s="112">
        <v>0</v>
      </c>
      <c r="T158" s="111">
        <f t="shared" si="63"/>
        <v>0</v>
      </c>
      <c r="U158" s="112">
        <v>0</v>
      </c>
      <c r="V158" s="111">
        <f t="shared" si="64"/>
        <v>0</v>
      </c>
    </row>
    <row r="159" spans="1:22" s="99" customFormat="1" ht="12.75">
      <c r="A159" s="138" t="s">
        <v>455</v>
      </c>
      <c r="B159" s="97" t="s">
        <v>138</v>
      </c>
      <c r="C159" s="111">
        <v>1</v>
      </c>
      <c r="D159" s="97" t="s">
        <v>612</v>
      </c>
      <c r="E159" s="112">
        <v>0</v>
      </c>
      <c r="F159" s="111">
        <f t="shared" si="57"/>
        <v>0</v>
      </c>
      <c r="G159" s="112">
        <v>0</v>
      </c>
      <c r="H159" s="111">
        <f t="shared" si="58"/>
        <v>0</v>
      </c>
      <c r="I159" s="112">
        <v>0</v>
      </c>
      <c r="J159" s="111">
        <f t="shared" si="59"/>
        <v>0</v>
      </c>
      <c r="K159" s="112">
        <v>0</v>
      </c>
      <c r="L159" s="111">
        <f t="shared" si="60"/>
        <v>0</v>
      </c>
      <c r="M159" s="112">
        <v>0</v>
      </c>
      <c r="N159" s="111">
        <f t="shared" si="60"/>
        <v>0</v>
      </c>
      <c r="O159" s="112">
        <v>0</v>
      </c>
      <c r="P159" s="111">
        <f t="shared" si="61"/>
        <v>0</v>
      </c>
      <c r="Q159" s="112">
        <v>0</v>
      </c>
      <c r="R159" s="111">
        <f t="shared" si="62"/>
        <v>0</v>
      </c>
      <c r="S159" s="112">
        <v>0</v>
      </c>
      <c r="T159" s="111">
        <f t="shared" si="63"/>
        <v>0</v>
      </c>
      <c r="U159" s="112">
        <v>0</v>
      </c>
      <c r="V159" s="111">
        <f t="shared" si="64"/>
        <v>0</v>
      </c>
    </row>
    <row r="160" spans="1:22" s="99" customFormat="1" ht="12.75">
      <c r="A160" s="138" t="s">
        <v>456</v>
      </c>
      <c r="B160" s="97" t="s">
        <v>139</v>
      </c>
      <c r="C160" s="111">
        <v>1</v>
      </c>
      <c r="D160" s="97" t="s">
        <v>612</v>
      </c>
      <c r="E160" s="112">
        <v>0</v>
      </c>
      <c r="F160" s="111">
        <f t="shared" si="57"/>
        <v>0</v>
      </c>
      <c r="G160" s="112">
        <v>0</v>
      </c>
      <c r="H160" s="111">
        <f t="shared" si="58"/>
        <v>0</v>
      </c>
      <c r="I160" s="112">
        <v>0</v>
      </c>
      <c r="J160" s="111">
        <f t="shared" si="59"/>
        <v>0</v>
      </c>
      <c r="K160" s="112">
        <v>0</v>
      </c>
      <c r="L160" s="111">
        <f t="shared" si="60"/>
        <v>0</v>
      </c>
      <c r="M160" s="112">
        <v>0</v>
      </c>
      <c r="N160" s="111">
        <f t="shared" si="60"/>
        <v>0</v>
      </c>
      <c r="O160" s="112">
        <v>0</v>
      </c>
      <c r="P160" s="111">
        <f t="shared" si="61"/>
        <v>0</v>
      </c>
      <c r="Q160" s="112">
        <v>0</v>
      </c>
      <c r="R160" s="111">
        <f t="shared" si="62"/>
        <v>0</v>
      </c>
      <c r="S160" s="112">
        <v>0</v>
      </c>
      <c r="T160" s="111">
        <f t="shared" si="63"/>
        <v>0</v>
      </c>
      <c r="U160" s="112">
        <v>0</v>
      </c>
      <c r="V160" s="111">
        <f t="shared" si="64"/>
        <v>0</v>
      </c>
    </row>
    <row r="161" spans="1:22" s="99" customFormat="1" ht="12.75">
      <c r="A161" s="138" t="s">
        <v>457</v>
      </c>
      <c r="B161" s="97" t="s">
        <v>140</v>
      </c>
      <c r="C161" s="111">
        <v>1</v>
      </c>
      <c r="D161" s="97" t="s">
        <v>612</v>
      </c>
      <c r="E161" s="112">
        <v>0</v>
      </c>
      <c r="F161" s="111">
        <f t="shared" si="57"/>
        <v>0</v>
      </c>
      <c r="G161" s="112">
        <v>0</v>
      </c>
      <c r="H161" s="111">
        <f t="shared" si="58"/>
        <v>0</v>
      </c>
      <c r="I161" s="112">
        <v>0</v>
      </c>
      <c r="J161" s="111">
        <f t="shared" si="59"/>
        <v>0</v>
      </c>
      <c r="K161" s="112">
        <v>0</v>
      </c>
      <c r="L161" s="111">
        <f t="shared" si="60"/>
        <v>0</v>
      </c>
      <c r="M161" s="112">
        <v>0</v>
      </c>
      <c r="N161" s="111">
        <f t="shared" si="60"/>
        <v>0</v>
      </c>
      <c r="O161" s="112">
        <v>0</v>
      </c>
      <c r="P161" s="111">
        <f t="shared" si="61"/>
        <v>0</v>
      </c>
      <c r="Q161" s="112">
        <v>0</v>
      </c>
      <c r="R161" s="111">
        <f t="shared" si="62"/>
        <v>0</v>
      </c>
      <c r="S161" s="112">
        <v>0</v>
      </c>
      <c r="T161" s="111">
        <f t="shared" si="63"/>
        <v>0</v>
      </c>
      <c r="U161" s="112">
        <v>0</v>
      </c>
      <c r="V161" s="111">
        <f t="shared" si="64"/>
        <v>0</v>
      </c>
    </row>
    <row r="162" spans="1:22" s="99" customFormat="1" ht="12.75">
      <c r="A162" s="138" t="s">
        <v>458</v>
      </c>
      <c r="B162" s="97" t="s">
        <v>141</v>
      </c>
      <c r="C162" s="111">
        <v>1</v>
      </c>
      <c r="D162" s="97" t="s">
        <v>612</v>
      </c>
      <c r="E162" s="112">
        <v>0</v>
      </c>
      <c r="F162" s="111">
        <f t="shared" si="57"/>
        <v>0</v>
      </c>
      <c r="G162" s="112">
        <v>0</v>
      </c>
      <c r="H162" s="111">
        <f t="shared" si="58"/>
        <v>0</v>
      </c>
      <c r="I162" s="112">
        <v>0</v>
      </c>
      <c r="J162" s="111">
        <f t="shared" si="59"/>
        <v>0</v>
      </c>
      <c r="K162" s="112">
        <v>0</v>
      </c>
      <c r="L162" s="111">
        <f t="shared" si="60"/>
        <v>0</v>
      </c>
      <c r="M162" s="112">
        <v>0</v>
      </c>
      <c r="N162" s="111">
        <f t="shared" si="60"/>
        <v>0</v>
      </c>
      <c r="O162" s="112">
        <v>0</v>
      </c>
      <c r="P162" s="111">
        <f t="shared" si="61"/>
        <v>0</v>
      </c>
      <c r="Q162" s="112">
        <v>0</v>
      </c>
      <c r="R162" s="111">
        <f t="shared" si="62"/>
        <v>0</v>
      </c>
      <c r="S162" s="112">
        <v>0</v>
      </c>
      <c r="T162" s="111">
        <f t="shared" si="63"/>
        <v>0</v>
      </c>
      <c r="U162" s="112">
        <v>0</v>
      </c>
      <c r="V162" s="111">
        <f t="shared" si="64"/>
        <v>0</v>
      </c>
    </row>
    <row r="163" spans="1:22" s="99" customFormat="1" ht="12.75">
      <c r="A163" s="138" t="s">
        <v>459</v>
      </c>
      <c r="B163" s="97" t="s">
        <v>142</v>
      </c>
      <c r="C163" s="111">
        <v>1</v>
      </c>
      <c r="D163" s="97" t="s">
        <v>612</v>
      </c>
      <c r="E163" s="112">
        <v>0</v>
      </c>
      <c r="F163" s="111">
        <f t="shared" si="57"/>
        <v>0</v>
      </c>
      <c r="G163" s="112">
        <v>0</v>
      </c>
      <c r="H163" s="111">
        <f t="shared" si="58"/>
        <v>0</v>
      </c>
      <c r="I163" s="112">
        <v>0</v>
      </c>
      <c r="J163" s="111">
        <f t="shared" si="59"/>
        <v>0</v>
      </c>
      <c r="K163" s="112">
        <v>0</v>
      </c>
      <c r="L163" s="111">
        <f t="shared" si="60"/>
        <v>0</v>
      </c>
      <c r="M163" s="112">
        <v>0</v>
      </c>
      <c r="N163" s="111">
        <f t="shared" si="60"/>
        <v>0</v>
      </c>
      <c r="O163" s="112">
        <v>0</v>
      </c>
      <c r="P163" s="111">
        <f t="shared" si="61"/>
        <v>0</v>
      </c>
      <c r="Q163" s="112">
        <v>0</v>
      </c>
      <c r="R163" s="111">
        <f t="shared" si="62"/>
        <v>0</v>
      </c>
      <c r="S163" s="112">
        <v>0</v>
      </c>
      <c r="T163" s="111">
        <f t="shared" si="63"/>
        <v>0</v>
      </c>
      <c r="U163" s="112">
        <v>0</v>
      </c>
      <c r="V163" s="111">
        <f t="shared" si="64"/>
        <v>0</v>
      </c>
    </row>
    <row r="164" spans="1:22" s="99" customFormat="1" ht="12.75">
      <c r="A164" s="138" t="s">
        <v>460</v>
      </c>
      <c r="B164" s="97" t="s">
        <v>143</v>
      </c>
      <c r="C164" s="111">
        <v>1</v>
      </c>
      <c r="D164" s="97" t="s">
        <v>612</v>
      </c>
      <c r="E164" s="112">
        <v>0</v>
      </c>
      <c r="F164" s="111">
        <f t="shared" si="57"/>
        <v>0</v>
      </c>
      <c r="G164" s="112">
        <v>0</v>
      </c>
      <c r="H164" s="111">
        <f t="shared" si="58"/>
        <v>0</v>
      </c>
      <c r="I164" s="112">
        <v>0</v>
      </c>
      <c r="J164" s="111">
        <f t="shared" si="59"/>
        <v>0</v>
      </c>
      <c r="K164" s="112">
        <v>0</v>
      </c>
      <c r="L164" s="111">
        <f t="shared" si="60"/>
        <v>0</v>
      </c>
      <c r="M164" s="112">
        <v>0</v>
      </c>
      <c r="N164" s="111">
        <f t="shared" si="60"/>
        <v>0</v>
      </c>
      <c r="O164" s="112">
        <v>0</v>
      </c>
      <c r="P164" s="111">
        <f t="shared" si="61"/>
        <v>0</v>
      </c>
      <c r="Q164" s="112">
        <v>0</v>
      </c>
      <c r="R164" s="111">
        <f t="shared" si="62"/>
        <v>0</v>
      </c>
      <c r="S164" s="112">
        <v>0</v>
      </c>
      <c r="T164" s="111">
        <f t="shared" si="63"/>
        <v>0</v>
      </c>
      <c r="U164" s="112">
        <v>0</v>
      </c>
      <c r="V164" s="111">
        <f t="shared" si="64"/>
        <v>0</v>
      </c>
    </row>
    <row r="165" spans="5:22" s="99" customFormat="1" ht="12.75">
      <c r="E165" s="106"/>
      <c r="F165" s="116"/>
      <c r="G165" s="106"/>
      <c r="H165" s="116"/>
      <c r="I165" s="106"/>
      <c r="J165" s="116"/>
      <c r="K165" s="106"/>
      <c r="L165" s="116"/>
      <c r="M165" s="106"/>
      <c r="N165" s="116"/>
      <c r="O165" s="106"/>
      <c r="P165" s="116"/>
      <c r="Q165" s="106"/>
      <c r="R165" s="116"/>
      <c r="S165" s="106"/>
      <c r="T165" s="116"/>
      <c r="U165" s="106"/>
      <c r="V165" s="116"/>
    </row>
    <row r="166" spans="2:22" s="99" customFormat="1" ht="12.75">
      <c r="B166" s="98" t="s">
        <v>131</v>
      </c>
      <c r="E166" s="106"/>
      <c r="F166" s="115">
        <f>+SUM(F154:F164)</f>
        <v>0</v>
      </c>
      <c r="G166" s="106"/>
      <c r="H166" s="115">
        <f>+SUM(H154:H164)</f>
        <v>0</v>
      </c>
      <c r="I166" s="106"/>
      <c r="J166" s="115">
        <f>+SUM(J154:J164)</f>
        <v>0</v>
      </c>
      <c r="K166" s="106"/>
      <c r="L166" s="115">
        <f>+SUM(L154:L164)</f>
        <v>0</v>
      </c>
      <c r="M166" s="106"/>
      <c r="N166" s="115">
        <f>+SUM(N154:N164)</f>
        <v>0</v>
      </c>
      <c r="O166" s="106"/>
      <c r="P166" s="115">
        <f>+SUM(P154:P164)</f>
        <v>0</v>
      </c>
      <c r="Q166" s="106"/>
      <c r="R166" s="115">
        <f>+SUM(R154:R164)</f>
        <v>0</v>
      </c>
      <c r="S166" s="106"/>
      <c r="T166" s="115">
        <f>+SUM(T154:T164)</f>
        <v>0</v>
      </c>
      <c r="U166" s="106"/>
      <c r="V166" s="115">
        <f>+SUM(V154:V164)</f>
        <v>0</v>
      </c>
    </row>
    <row r="167" spans="2:22" s="102" customFormat="1" ht="12.75">
      <c r="B167" s="117"/>
      <c r="E167" s="118"/>
      <c r="F167" s="119"/>
      <c r="G167" s="118"/>
      <c r="H167" s="119"/>
      <c r="I167" s="118"/>
      <c r="J167" s="119"/>
      <c r="K167" s="118"/>
      <c r="L167" s="119"/>
      <c r="M167" s="118"/>
      <c r="N167" s="119"/>
      <c r="O167" s="118"/>
      <c r="P167" s="119"/>
      <c r="Q167" s="118"/>
      <c r="R167" s="119"/>
      <c r="S167" s="118"/>
      <c r="T167" s="119"/>
      <c r="U167" s="118"/>
      <c r="V167" s="119"/>
    </row>
    <row r="168" spans="2:21" s="99" customFormat="1" ht="12.75">
      <c r="B168" s="120" t="s">
        <v>144</v>
      </c>
      <c r="C168" s="121"/>
      <c r="E168" s="106"/>
      <c r="G168" s="106"/>
      <c r="I168" s="106"/>
      <c r="K168" s="106"/>
      <c r="M168" s="106"/>
      <c r="O168" s="106"/>
      <c r="Q168" s="106"/>
      <c r="S168" s="106"/>
      <c r="U168" s="106"/>
    </row>
    <row r="169" spans="5:21" s="99" customFormat="1" ht="12.75">
      <c r="E169" s="106"/>
      <c r="G169" s="106"/>
      <c r="I169" s="106"/>
      <c r="K169" s="106"/>
      <c r="M169" s="106"/>
      <c r="O169" s="106"/>
      <c r="Q169" s="106"/>
      <c r="S169" s="106"/>
      <c r="U169" s="106"/>
    </row>
    <row r="170" spans="2:22" s="99" customFormat="1" ht="12.75">
      <c r="B170" s="98" t="s">
        <v>616</v>
      </c>
      <c r="D170" s="97" t="s">
        <v>252</v>
      </c>
      <c r="E170" s="106"/>
      <c r="F170" s="115">
        <f>F18</f>
        <v>0</v>
      </c>
      <c r="G170" s="106"/>
      <c r="H170" s="115">
        <f>H18</f>
        <v>0</v>
      </c>
      <c r="I170" s="106"/>
      <c r="J170" s="115">
        <f>J18</f>
        <v>0</v>
      </c>
      <c r="K170" s="106"/>
      <c r="L170" s="115">
        <f>L18</f>
        <v>0</v>
      </c>
      <c r="M170" s="106"/>
      <c r="N170" s="115">
        <f>N18</f>
        <v>0</v>
      </c>
      <c r="O170" s="106"/>
      <c r="P170" s="115">
        <f>P18</f>
        <v>0</v>
      </c>
      <c r="Q170" s="106"/>
      <c r="R170" s="115">
        <f>R18</f>
        <v>0</v>
      </c>
      <c r="S170" s="106"/>
      <c r="T170" s="115">
        <f>T18</f>
        <v>0</v>
      </c>
      <c r="U170" s="106"/>
      <c r="V170" s="115">
        <f>V18</f>
        <v>0</v>
      </c>
    </row>
    <row r="171" spans="2:22" s="99" customFormat="1" ht="12.75">
      <c r="B171" s="98" t="s">
        <v>629</v>
      </c>
      <c r="E171" s="106"/>
      <c r="F171" s="115">
        <f>F36</f>
        <v>0</v>
      </c>
      <c r="G171" s="106"/>
      <c r="H171" s="115">
        <f>H36</f>
        <v>0</v>
      </c>
      <c r="I171" s="106"/>
      <c r="J171" s="115">
        <f>J36</f>
        <v>0</v>
      </c>
      <c r="K171" s="106"/>
      <c r="L171" s="115">
        <f>L36</f>
        <v>0</v>
      </c>
      <c r="M171" s="106"/>
      <c r="N171" s="115">
        <f>N36</f>
        <v>0</v>
      </c>
      <c r="O171" s="106"/>
      <c r="P171" s="115">
        <f>P36</f>
        <v>0</v>
      </c>
      <c r="Q171" s="106"/>
      <c r="R171" s="115">
        <f>R36</f>
        <v>0</v>
      </c>
      <c r="S171" s="106"/>
      <c r="T171" s="115">
        <f>T36</f>
        <v>0</v>
      </c>
      <c r="U171" s="106"/>
      <c r="V171" s="115">
        <f>V36</f>
        <v>0</v>
      </c>
    </row>
    <row r="172" spans="2:22" s="99" customFormat="1" ht="12.75">
      <c r="B172" s="98" t="s">
        <v>632</v>
      </c>
      <c r="E172" s="106"/>
      <c r="F172" s="115">
        <f>F51</f>
        <v>0</v>
      </c>
      <c r="G172" s="106"/>
      <c r="H172" s="115">
        <f>H51</f>
        <v>0</v>
      </c>
      <c r="I172" s="106"/>
      <c r="J172" s="115">
        <f>J51</f>
        <v>0</v>
      </c>
      <c r="K172" s="106"/>
      <c r="L172" s="115">
        <f>L51</f>
        <v>0</v>
      </c>
      <c r="M172" s="106"/>
      <c r="N172" s="115">
        <f>N51</f>
        <v>0</v>
      </c>
      <c r="O172" s="106"/>
      <c r="P172" s="115">
        <f>P51</f>
        <v>0</v>
      </c>
      <c r="Q172" s="106"/>
      <c r="R172" s="115">
        <f>R51</f>
        <v>0</v>
      </c>
      <c r="S172" s="106"/>
      <c r="T172" s="115">
        <f>T51</f>
        <v>0</v>
      </c>
      <c r="U172" s="106"/>
      <c r="V172" s="115">
        <f>V51</f>
        <v>0</v>
      </c>
    </row>
    <row r="173" spans="2:22" s="99" customFormat="1" ht="12.75">
      <c r="B173" s="98" t="s">
        <v>92</v>
      </c>
      <c r="E173" s="106"/>
      <c r="F173" s="115">
        <f>F71</f>
        <v>0</v>
      </c>
      <c r="G173" s="106"/>
      <c r="H173" s="115">
        <f>H71</f>
        <v>0</v>
      </c>
      <c r="I173" s="106"/>
      <c r="J173" s="115">
        <f>J71</f>
        <v>0</v>
      </c>
      <c r="K173" s="106"/>
      <c r="L173" s="115">
        <f>L71</f>
        <v>0</v>
      </c>
      <c r="M173" s="106"/>
      <c r="N173" s="115">
        <f>N71</f>
        <v>0</v>
      </c>
      <c r="O173" s="106"/>
      <c r="P173" s="115">
        <f>P71</f>
        <v>0</v>
      </c>
      <c r="Q173" s="106"/>
      <c r="R173" s="115">
        <f>R71</f>
        <v>0</v>
      </c>
      <c r="S173" s="106"/>
      <c r="T173" s="115">
        <f>T71</f>
        <v>0</v>
      </c>
      <c r="U173" s="106"/>
      <c r="V173" s="115">
        <f>V71</f>
        <v>0</v>
      </c>
    </row>
    <row r="174" spans="2:22" s="99" customFormat="1" ht="12.75">
      <c r="B174" s="98" t="s">
        <v>100</v>
      </c>
      <c r="E174" s="106"/>
      <c r="F174" s="122">
        <f>F96</f>
        <v>0</v>
      </c>
      <c r="G174" s="106"/>
      <c r="H174" s="122">
        <f>H96</f>
        <v>0</v>
      </c>
      <c r="I174" s="106"/>
      <c r="J174" s="122">
        <f>J96</f>
        <v>0</v>
      </c>
      <c r="K174" s="106"/>
      <c r="L174" s="122">
        <f>L96</f>
        <v>0</v>
      </c>
      <c r="M174" s="106"/>
      <c r="N174" s="122">
        <f>N96</f>
        <v>0</v>
      </c>
      <c r="O174" s="106"/>
      <c r="P174" s="122">
        <f>P96</f>
        <v>0</v>
      </c>
      <c r="Q174" s="106"/>
      <c r="R174" s="122">
        <f>R96</f>
        <v>0</v>
      </c>
      <c r="S174" s="106"/>
      <c r="T174" s="122">
        <f>T96</f>
        <v>0</v>
      </c>
      <c r="U174" s="106"/>
      <c r="V174" s="122">
        <f>V96</f>
        <v>0</v>
      </c>
    </row>
    <row r="175" spans="2:22" s="99" customFormat="1" ht="12.75">
      <c r="B175" s="98" t="s">
        <v>115</v>
      </c>
      <c r="E175" s="106"/>
      <c r="F175" s="122">
        <f>F127</f>
        <v>0</v>
      </c>
      <c r="G175" s="106"/>
      <c r="H175" s="122">
        <f>H127</f>
        <v>0</v>
      </c>
      <c r="I175" s="106"/>
      <c r="J175" s="122">
        <f>J127</f>
        <v>0</v>
      </c>
      <c r="K175" s="106"/>
      <c r="L175" s="122">
        <f>L127</f>
        <v>0</v>
      </c>
      <c r="M175" s="106"/>
      <c r="N175" s="122">
        <f>N127</f>
        <v>0</v>
      </c>
      <c r="O175" s="106"/>
      <c r="P175" s="122">
        <f>P127</f>
        <v>0</v>
      </c>
      <c r="Q175" s="106"/>
      <c r="R175" s="122">
        <f>R127</f>
        <v>0</v>
      </c>
      <c r="S175" s="106"/>
      <c r="T175" s="122">
        <f>T127</f>
        <v>0</v>
      </c>
      <c r="U175" s="106"/>
      <c r="V175" s="122">
        <f>V127</f>
        <v>0</v>
      </c>
    </row>
    <row r="176" spans="2:22" s="99" customFormat="1" ht="12.75">
      <c r="B176" s="98" t="s">
        <v>117</v>
      </c>
      <c r="E176" s="106"/>
      <c r="F176" s="122">
        <f>F150</f>
        <v>0</v>
      </c>
      <c r="G176" s="106"/>
      <c r="H176" s="122">
        <f>H150</f>
        <v>0</v>
      </c>
      <c r="I176" s="106"/>
      <c r="J176" s="122">
        <f>J150</f>
        <v>0</v>
      </c>
      <c r="K176" s="106"/>
      <c r="L176" s="122">
        <f>L150</f>
        <v>0</v>
      </c>
      <c r="M176" s="106"/>
      <c r="N176" s="122">
        <f>N150</f>
        <v>0</v>
      </c>
      <c r="O176" s="106"/>
      <c r="P176" s="122">
        <f>P150</f>
        <v>0</v>
      </c>
      <c r="Q176" s="106"/>
      <c r="R176" s="122">
        <f>R150</f>
        <v>0</v>
      </c>
      <c r="S176" s="106"/>
      <c r="T176" s="122">
        <f>T150</f>
        <v>0</v>
      </c>
      <c r="U176" s="106"/>
      <c r="V176" s="122">
        <f>V150</f>
        <v>0</v>
      </c>
    </row>
    <row r="177" spans="2:22" s="99" customFormat="1" ht="12.75">
      <c r="B177" s="98" t="s">
        <v>131</v>
      </c>
      <c r="E177" s="106"/>
      <c r="F177" s="122">
        <f>F166</f>
        <v>0</v>
      </c>
      <c r="G177" s="106"/>
      <c r="H177" s="122">
        <f>H166</f>
        <v>0</v>
      </c>
      <c r="I177" s="106"/>
      <c r="J177" s="122">
        <f>J166</f>
        <v>0</v>
      </c>
      <c r="K177" s="106"/>
      <c r="L177" s="122">
        <f>L166</f>
        <v>0</v>
      </c>
      <c r="M177" s="106"/>
      <c r="N177" s="122">
        <f>N166</f>
        <v>0</v>
      </c>
      <c r="O177" s="106"/>
      <c r="P177" s="122">
        <f>P166</f>
        <v>0</v>
      </c>
      <c r="Q177" s="106"/>
      <c r="R177" s="122">
        <f>R166</f>
        <v>0</v>
      </c>
      <c r="S177" s="106"/>
      <c r="T177" s="122">
        <f>T166</f>
        <v>0</v>
      </c>
      <c r="U177" s="106"/>
      <c r="V177" s="122">
        <f>V166</f>
        <v>0</v>
      </c>
    </row>
    <row r="178" spans="5:22" s="99" customFormat="1" ht="12.75">
      <c r="E178" s="106"/>
      <c r="G178" s="106"/>
      <c r="I178" s="106"/>
      <c r="K178" s="106"/>
      <c r="L178" s="123"/>
      <c r="M178" s="106"/>
      <c r="N178" s="123"/>
      <c r="O178" s="106"/>
      <c r="P178" s="123"/>
      <c r="Q178" s="106"/>
      <c r="R178" s="123"/>
      <c r="S178" s="106"/>
      <c r="T178" s="123"/>
      <c r="U178" s="106"/>
      <c r="V178" s="123"/>
    </row>
    <row r="179" spans="2:22" s="99" customFormat="1" ht="12.75">
      <c r="B179" s="98" t="s">
        <v>145</v>
      </c>
      <c r="E179" s="106"/>
      <c r="F179" s="124">
        <f>+SUM(F170:F177)</f>
        <v>0</v>
      </c>
      <c r="G179" s="106"/>
      <c r="H179" s="124">
        <f>+SUM(H170:H177)</f>
        <v>0</v>
      </c>
      <c r="I179" s="106"/>
      <c r="J179" s="124">
        <f>+SUM(J170:J177)</f>
        <v>0</v>
      </c>
      <c r="K179" s="106"/>
      <c r="L179" s="124">
        <f>+SUM(L170:L177)</f>
        <v>0</v>
      </c>
      <c r="M179" s="106"/>
      <c r="N179" s="124">
        <f>+SUM(N170:N177)</f>
        <v>0</v>
      </c>
      <c r="O179" s="106"/>
      <c r="P179" s="124">
        <f>+SUM(P170:P177)</f>
        <v>0</v>
      </c>
      <c r="Q179" s="106"/>
      <c r="R179" s="124">
        <f>+SUM(R170:R177)</f>
        <v>0</v>
      </c>
      <c r="S179" s="106"/>
      <c r="T179" s="124">
        <f>+SUM(T170:T177)</f>
        <v>0</v>
      </c>
      <c r="U179" s="106"/>
      <c r="V179" s="124">
        <f>+SUM(V170:V177)</f>
        <v>0</v>
      </c>
    </row>
    <row r="180" spans="2:22" s="99" customFormat="1" ht="12.75">
      <c r="B180" s="110" t="s">
        <v>146</v>
      </c>
      <c r="D180" s="125">
        <v>0.16</v>
      </c>
      <c r="E180" s="106"/>
      <c r="F180" s="115">
        <f>F179*D180</f>
        <v>0</v>
      </c>
      <c r="G180" s="106"/>
      <c r="H180" s="115">
        <f>H179*D180</f>
        <v>0</v>
      </c>
      <c r="I180" s="106"/>
      <c r="J180" s="115">
        <f>J179*D180</f>
        <v>0</v>
      </c>
      <c r="K180" s="106"/>
      <c r="L180" s="115">
        <f>L179*D180</f>
        <v>0</v>
      </c>
      <c r="M180" s="106"/>
      <c r="N180" s="115">
        <f>N179*D180</f>
        <v>0</v>
      </c>
      <c r="O180" s="106"/>
      <c r="P180" s="115">
        <f>P179*D180</f>
        <v>0</v>
      </c>
      <c r="Q180" s="106"/>
      <c r="R180" s="115">
        <f>R179*D180</f>
        <v>0</v>
      </c>
      <c r="S180" s="106"/>
      <c r="T180" s="115">
        <f>T179*D180</f>
        <v>0</v>
      </c>
      <c r="U180" s="106"/>
      <c r="V180" s="115">
        <f>V179*D180</f>
        <v>0</v>
      </c>
    </row>
    <row r="181" spans="5:21" s="99" customFormat="1" ht="12.75">
      <c r="E181" s="106"/>
      <c r="G181" s="106"/>
      <c r="I181" s="106"/>
      <c r="K181" s="106"/>
      <c r="M181" s="106"/>
      <c r="O181" s="106"/>
      <c r="Q181" s="106"/>
      <c r="S181" s="106"/>
      <c r="U181" s="106"/>
    </row>
    <row r="182" spans="2:22" s="99" customFormat="1" ht="13.5" thickBot="1">
      <c r="B182" s="98" t="s">
        <v>147</v>
      </c>
      <c r="E182" s="106"/>
      <c r="F182" s="126">
        <f>+SUM(F179+F180)</f>
        <v>0</v>
      </c>
      <c r="G182" s="106"/>
      <c r="H182" s="126">
        <f>+SUM(H179+H180)</f>
        <v>0</v>
      </c>
      <c r="I182" s="106"/>
      <c r="J182" s="126">
        <f>+SUM(J179+J180)</f>
        <v>0</v>
      </c>
      <c r="K182" s="106"/>
      <c r="L182" s="126">
        <f>+SUM(L179+L180)</f>
        <v>0</v>
      </c>
      <c r="M182" s="106"/>
      <c r="N182" s="126">
        <f>+SUM(N179+N180)</f>
        <v>0</v>
      </c>
      <c r="O182" s="106"/>
      <c r="P182" s="126">
        <f>+SUM(P179+P180)</f>
        <v>0</v>
      </c>
      <c r="Q182" s="106"/>
      <c r="R182" s="126">
        <f>+SUM(R179+R180)</f>
        <v>0</v>
      </c>
      <c r="S182" s="106"/>
      <c r="T182" s="126">
        <f>+SUM(T179+T180)</f>
        <v>0</v>
      </c>
      <c r="U182" s="106"/>
      <c r="V182" s="126">
        <f>+SUM(V179+V180)</f>
        <v>0</v>
      </c>
    </row>
    <row r="183" spans="12:22" ht="13.5" thickTop="1">
      <c r="L183" s="111"/>
      <c r="N183" s="111"/>
      <c r="P183" s="111"/>
      <c r="R183" s="111"/>
      <c r="T183" s="111"/>
      <c r="V183" s="111"/>
    </row>
    <row r="184" spans="12:22" ht="12.75">
      <c r="L184" s="128"/>
      <c r="N184" s="128"/>
      <c r="P184" s="128"/>
      <c r="R184" s="128"/>
      <c r="T184" s="128"/>
      <c r="V184" s="128"/>
    </row>
    <row r="186" ht="12.75">
      <c r="J186" s="131"/>
    </row>
  </sheetData>
  <printOptions/>
  <pageMargins left="0.73" right="0.2" top="1" bottom="1" header="0.4921259845" footer="0.4921259845"/>
  <pageSetup firstPageNumber="2" useFirstPageNumber="1" horizontalDpi="300" verticalDpi="300" orientation="portrait" paperSize="9" r:id="rId1"/>
  <headerFooter alignWithMargins="0">
    <oddHeader>&amp;L&amp;"Arial,Fett"BVH: Musterschule&amp;"Arial,Standard"
Sanierung der Heizungsanlage - Einbau einer Holzpelletanlage&amp;R&amp;A
Seite &amp;P-1</oddHeader>
    <oddFooter>&amp;LhessenENERGIE GmbH
im Auftrag des HMULV&amp;C&amp;8Zuarbeit: GkE - Gesellschaft für kommunales Energiemanagement, Fürth&amp;RStand: Juli 2005</oddFooter>
  </headerFooter>
</worksheet>
</file>

<file path=xl/worksheets/sheet2.xml><?xml version="1.0" encoding="utf-8"?>
<worksheet xmlns="http://schemas.openxmlformats.org/spreadsheetml/2006/main" xmlns:r="http://schemas.openxmlformats.org/officeDocument/2006/relationships">
  <dimension ref="A1:C27"/>
  <sheetViews>
    <sheetView workbookViewId="0" topLeftCell="A1">
      <selection activeCell="A32" sqref="A32"/>
    </sheetView>
  </sheetViews>
  <sheetFormatPr defaultColWidth="11.421875" defaultRowHeight="12.75"/>
  <cols>
    <col min="1" max="1" width="87.7109375" style="129" customWidth="1"/>
  </cols>
  <sheetData>
    <row r="1" ht="18">
      <c r="A1" s="136" t="s">
        <v>303</v>
      </c>
    </row>
    <row r="4" ht="12.75">
      <c r="A4" s="129" t="s">
        <v>167</v>
      </c>
    </row>
    <row r="6" ht="89.25">
      <c r="A6" s="129" t="s">
        <v>168</v>
      </c>
    </row>
    <row r="8" ht="12.75">
      <c r="A8" s="129" t="s">
        <v>298</v>
      </c>
    </row>
    <row r="10" ht="25.5">
      <c r="A10" s="129" t="s">
        <v>169</v>
      </c>
    </row>
    <row r="12" ht="38.25">
      <c r="A12" s="129" t="s">
        <v>170</v>
      </c>
    </row>
    <row r="14" ht="51">
      <c r="A14" s="129" t="s">
        <v>299</v>
      </c>
    </row>
    <row r="16" ht="38.25">
      <c r="A16" s="129" t="s">
        <v>300</v>
      </c>
    </row>
    <row r="18" ht="25.5">
      <c r="A18" s="129" t="s">
        <v>301</v>
      </c>
    </row>
    <row r="19" ht="12.75">
      <c r="A19" s="129" t="s">
        <v>23</v>
      </c>
    </row>
    <row r="20" ht="25.5">
      <c r="A20" s="129" t="s">
        <v>24</v>
      </c>
    </row>
    <row r="21" ht="12.75">
      <c r="A21" s="129" t="s">
        <v>25</v>
      </c>
    </row>
    <row r="22" spans="1:3" ht="12.75">
      <c r="A22" s="129" t="s">
        <v>26</v>
      </c>
      <c r="C22" s="134"/>
    </row>
    <row r="23" ht="12.75">
      <c r="A23" s="129" t="s">
        <v>27</v>
      </c>
    </row>
    <row r="24" ht="12.75">
      <c r="A24" s="129" t="s">
        <v>28</v>
      </c>
    </row>
    <row r="26" ht="12.75">
      <c r="A26" s="129" t="s">
        <v>302</v>
      </c>
    </row>
    <row r="27" ht="12.75">
      <c r="A27" s="129" t="s">
        <v>29</v>
      </c>
    </row>
  </sheetData>
  <printOptions/>
  <pageMargins left="0.75" right="0.2" top="1" bottom="1" header="0.4921259845" footer="0.4921259845"/>
  <pageSetup firstPageNumber="1" useFirstPageNumber="1" horizontalDpi="600" verticalDpi="600" orientation="portrait" paperSize="9" r:id="rId1"/>
  <headerFooter alignWithMargins="0">
    <oddHeader>&amp;L&amp;"Arial,Fett"BVH: Musterschule&amp;"Arial,Standard"
Sanierung der Heizungsanlage - Einbau einer Holzpelletanlage&amp;R&amp;A
Seite &amp;P</oddHeader>
    <oddFooter>&amp;LhessenENERGIE GmbH
im Auftrag des HMULV&amp;C&amp;8Zuarbeit: GkE - Gesellschaft für kommunales Energiemanagement, Fürth&amp;RStand: Juli 2005</oddFooter>
  </headerFooter>
</worksheet>
</file>

<file path=xl/worksheets/sheet3.xml><?xml version="1.0" encoding="utf-8"?>
<worksheet xmlns="http://schemas.openxmlformats.org/spreadsheetml/2006/main" xmlns:r="http://schemas.openxmlformats.org/officeDocument/2006/relationships">
  <dimension ref="A1:H236"/>
  <sheetViews>
    <sheetView workbookViewId="0" topLeftCell="A73">
      <selection activeCell="C103" sqref="C103"/>
    </sheetView>
  </sheetViews>
  <sheetFormatPr defaultColWidth="11.421875" defaultRowHeight="12.75"/>
  <cols>
    <col min="1" max="1" width="4.8515625" style="22" bestFit="1" customWidth="1"/>
    <col min="2" max="2" width="5.00390625" style="23" bestFit="1" customWidth="1"/>
    <col min="3" max="3" width="53.28125" style="22" customWidth="1"/>
    <col min="4" max="4" width="1.7109375" style="5" customWidth="1"/>
    <col min="5" max="5" width="13.8515625" style="5" customWidth="1"/>
    <col min="6" max="6" width="1.8515625" style="5" customWidth="1"/>
    <col min="7" max="7" width="13.8515625" style="5" customWidth="1"/>
    <col min="8" max="16384" width="11.421875" style="5" customWidth="1"/>
  </cols>
  <sheetData>
    <row r="1" spans="1:7" s="3" customFormat="1" ht="12.75">
      <c r="A1" s="29" t="s">
        <v>590</v>
      </c>
      <c r="B1" s="30" t="s">
        <v>591</v>
      </c>
      <c r="C1" s="29" t="s">
        <v>589</v>
      </c>
      <c r="D1" s="32"/>
      <c r="E1" s="33" t="s">
        <v>592</v>
      </c>
      <c r="F1" s="33"/>
      <c r="G1" s="33" t="s">
        <v>593</v>
      </c>
    </row>
    <row r="2" spans="1:7" ht="12.75">
      <c r="A2" s="16"/>
      <c r="B2" s="42"/>
      <c r="C2" s="72"/>
      <c r="D2" s="19"/>
      <c r="E2" s="20"/>
      <c r="F2" s="20"/>
      <c r="G2" s="20"/>
    </row>
    <row r="3" spans="1:7" ht="12.75">
      <c r="A3" s="16"/>
      <c r="B3" s="42"/>
      <c r="C3" s="73" t="s">
        <v>247</v>
      </c>
      <c r="D3" s="19"/>
      <c r="E3" s="20"/>
      <c r="F3" s="20"/>
      <c r="G3" s="20"/>
    </row>
    <row r="4" spans="1:7" ht="7.5" customHeight="1">
      <c r="A4" s="16"/>
      <c r="B4" s="18"/>
      <c r="C4" s="16"/>
      <c r="D4" s="19"/>
      <c r="E4" s="20"/>
      <c r="F4" s="20"/>
      <c r="G4" s="20"/>
    </row>
    <row r="5" spans="1:3" ht="7.5" customHeight="1">
      <c r="A5" s="43"/>
      <c r="B5" s="40"/>
      <c r="C5" s="74"/>
    </row>
    <row r="6" spans="1:3" s="3" customFormat="1" ht="25.5">
      <c r="A6" s="9" t="s">
        <v>258</v>
      </c>
      <c r="B6" s="10">
        <v>1</v>
      </c>
      <c r="C6" s="65" t="s">
        <v>181</v>
      </c>
    </row>
    <row r="7" spans="1:3" s="3" customFormat="1" ht="7.5" customHeight="1">
      <c r="A7" s="2"/>
      <c r="C7" s="65" t="s">
        <v>251</v>
      </c>
    </row>
    <row r="8" spans="1:3" s="3" customFormat="1" ht="37.5" customHeight="1">
      <c r="A8" s="2"/>
      <c r="C8" s="65" t="s">
        <v>35</v>
      </c>
    </row>
    <row r="9" spans="1:3" s="3" customFormat="1" ht="12.75" customHeight="1">
      <c r="A9" s="2"/>
      <c r="C9" s="65" t="s">
        <v>394</v>
      </c>
    </row>
    <row r="10" spans="1:3" s="3" customFormat="1" ht="25.5">
      <c r="A10" s="2"/>
      <c r="C10" s="65" t="s">
        <v>175</v>
      </c>
    </row>
    <row r="11" spans="1:3" s="3" customFormat="1" ht="12.75">
      <c r="A11" s="2"/>
      <c r="C11" s="65" t="s">
        <v>182</v>
      </c>
    </row>
    <row r="12" spans="1:3" s="3" customFormat="1" ht="12.75">
      <c r="A12" s="2"/>
      <c r="C12" s="65" t="s">
        <v>285</v>
      </c>
    </row>
    <row r="13" spans="1:8" s="3" customFormat="1" ht="25.5">
      <c r="A13" s="2"/>
      <c r="C13" s="65" t="s">
        <v>176</v>
      </c>
      <c r="H13" s="134"/>
    </row>
    <row r="14" spans="1:3" s="3" customFormat="1" ht="12.75">
      <c r="A14" s="2"/>
      <c r="C14" s="65" t="s">
        <v>286</v>
      </c>
    </row>
    <row r="15" spans="1:3" s="3" customFormat="1" ht="12.75">
      <c r="A15" s="2"/>
      <c r="C15" s="65" t="s">
        <v>177</v>
      </c>
    </row>
    <row r="16" spans="1:3" s="3" customFormat="1" ht="12.75">
      <c r="A16" s="2"/>
      <c r="C16" s="65" t="s">
        <v>287</v>
      </c>
    </row>
    <row r="17" spans="1:8" s="3" customFormat="1" ht="12.75">
      <c r="A17" s="2"/>
      <c r="C17" s="65" t="s">
        <v>395</v>
      </c>
      <c r="H17" s="134"/>
    </row>
    <row r="18" spans="1:3" s="3" customFormat="1" ht="25.5">
      <c r="A18" s="2"/>
      <c r="C18" s="65" t="s">
        <v>396</v>
      </c>
    </row>
    <row r="19" spans="1:3" s="3" customFormat="1" ht="12.75">
      <c r="A19" s="2"/>
      <c r="C19" s="65" t="s">
        <v>288</v>
      </c>
    </row>
    <row r="20" spans="1:3" s="3" customFormat="1" ht="7.5" customHeight="1">
      <c r="A20" s="2"/>
      <c r="C20" s="65"/>
    </row>
    <row r="21" spans="1:3" s="3" customFormat="1" ht="12.75">
      <c r="A21" s="2"/>
      <c r="C21" s="65" t="s">
        <v>397</v>
      </c>
    </row>
    <row r="22" spans="1:3" s="3" customFormat="1" ht="12.75">
      <c r="A22" s="2"/>
      <c r="C22" s="65" t="s">
        <v>289</v>
      </c>
    </row>
    <row r="23" spans="1:3" s="3" customFormat="1" ht="12.75">
      <c r="A23" s="2"/>
      <c r="C23" s="65" t="s">
        <v>290</v>
      </c>
    </row>
    <row r="24" spans="1:8" s="3" customFormat="1" ht="12.75">
      <c r="A24" s="2"/>
      <c r="C24" s="65" t="s">
        <v>30</v>
      </c>
      <c r="H24" s="134"/>
    </row>
    <row r="25" spans="1:3" ht="7.5" customHeight="1">
      <c r="A25" s="43"/>
      <c r="B25" s="40"/>
      <c r="C25" s="65" t="s">
        <v>252</v>
      </c>
    </row>
    <row r="26" spans="1:3" s="3" customFormat="1" ht="12.75">
      <c r="A26" s="2"/>
      <c r="C26" s="65" t="s">
        <v>304</v>
      </c>
    </row>
    <row r="27" spans="1:3" ht="12.75">
      <c r="A27" s="43"/>
      <c r="C27" s="65" t="s">
        <v>398</v>
      </c>
    </row>
    <row r="28" spans="1:3" s="3" customFormat="1" ht="38.25">
      <c r="A28" s="2"/>
      <c r="C28" s="137" t="s">
        <v>178</v>
      </c>
    </row>
    <row r="29" spans="1:3" s="3" customFormat="1" ht="12.75">
      <c r="A29" s="14"/>
      <c r="B29" s="21"/>
      <c r="C29" s="65"/>
    </row>
    <row r="30" spans="1:3" s="3" customFormat="1" ht="12.75">
      <c r="A30" s="14"/>
      <c r="B30" s="21"/>
      <c r="C30" s="65" t="s">
        <v>400</v>
      </c>
    </row>
    <row r="31" spans="1:7" s="3" customFormat="1" ht="12.75">
      <c r="A31" s="14"/>
      <c r="B31" s="21"/>
      <c r="C31" s="65" t="s">
        <v>305</v>
      </c>
      <c r="E31" s="5"/>
      <c r="F31" s="5"/>
      <c r="G31" s="5"/>
    </row>
    <row r="32" spans="1:7" s="3" customFormat="1" ht="7.5" customHeight="1">
      <c r="A32" s="14"/>
      <c r="B32" s="21"/>
      <c r="C32" s="65"/>
      <c r="E32" s="5"/>
      <c r="F32" s="5"/>
      <c r="G32" s="5"/>
    </row>
    <row r="33" spans="1:7" s="3" customFormat="1" ht="12.75">
      <c r="A33" s="14"/>
      <c r="B33" s="21"/>
      <c r="C33" s="14" t="s">
        <v>412</v>
      </c>
      <c r="E33" s="5"/>
      <c r="F33" s="5"/>
      <c r="G33" s="5"/>
    </row>
    <row r="34" ht="7.5" customHeight="1">
      <c r="C34" s="65"/>
    </row>
    <row r="35" spans="1:3" s="3" customFormat="1" ht="12.75">
      <c r="A35" s="14"/>
      <c r="B35" s="21"/>
      <c r="C35" s="14" t="s">
        <v>248</v>
      </c>
    </row>
    <row r="36" spans="1:3" s="3" customFormat="1" ht="7.5" customHeight="1">
      <c r="A36" s="14"/>
      <c r="B36" s="21"/>
      <c r="C36" s="14"/>
    </row>
    <row r="37" spans="1:7" s="3" customFormat="1" ht="12.75">
      <c r="A37" s="14"/>
      <c r="B37" s="21"/>
      <c r="C37" s="75" t="s">
        <v>249</v>
      </c>
      <c r="E37" s="8"/>
      <c r="G37" s="8"/>
    </row>
    <row r="38" ht="7.5" customHeight="1">
      <c r="C38" s="76"/>
    </row>
    <row r="39" ht="7.5" customHeight="1">
      <c r="C39" s="77"/>
    </row>
    <row r="40" spans="1:7" s="3" customFormat="1" ht="38.25">
      <c r="A40" s="14" t="s">
        <v>306</v>
      </c>
      <c r="B40" s="12">
        <v>1</v>
      </c>
      <c r="C40" s="14" t="s">
        <v>179</v>
      </c>
      <c r="E40" s="5"/>
      <c r="F40" s="5"/>
      <c r="G40" s="5"/>
    </row>
    <row r="41" spans="1:7" s="3" customFormat="1" ht="25.5">
      <c r="A41" s="14"/>
      <c r="B41" s="12"/>
      <c r="C41" s="14" t="s">
        <v>180</v>
      </c>
      <c r="E41" s="5"/>
      <c r="F41" s="5"/>
      <c r="G41" s="5"/>
    </row>
    <row r="42" spans="1:7" ht="25.5">
      <c r="A42" s="43"/>
      <c r="C42" s="77" t="s">
        <v>361</v>
      </c>
      <c r="E42" s="8"/>
      <c r="G42" s="8"/>
    </row>
    <row r="43" spans="1:3" ht="7.5" customHeight="1">
      <c r="A43" s="43"/>
      <c r="C43" s="77"/>
    </row>
    <row r="44" spans="1:3" ht="7.5" customHeight="1">
      <c r="A44" s="43"/>
      <c r="C44" s="77"/>
    </row>
    <row r="45" spans="1:8" ht="51">
      <c r="A45" s="43" t="s">
        <v>307</v>
      </c>
      <c r="B45" s="23">
        <v>1</v>
      </c>
      <c r="C45" s="65" t="s">
        <v>183</v>
      </c>
      <c r="H45" s="135"/>
    </row>
    <row r="46" spans="1:7" ht="25.5">
      <c r="A46" s="43"/>
      <c r="C46" s="65" t="s">
        <v>184</v>
      </c>
      <c r="E46" s="8"/>
      <c r="G46" s="8"/>
    </row>
    <row r="47" spans="1:3" ht="7.5" customHeight="1">
      <c r="A47" s="43"/>
      <c r="C47" s="77"/>
    </row>
    <row r="48" spans="1:3" ht="7.5" customHeight="1">
      <c r="A48" s="43"/>
      <c r="C48" s="77"/>
    </row>
    <row r="49" spans="1:8" ht="38.25">
      <c r="A49" s="43" t="s">
        <v>308</v>
      </c>
      <c r="B49" s="23">
        <v>1</v>
      </c>
      <c r="C49" s="65" t="s">
        <v>31</v>
      </c>
      <c r="H49" s="135"/>
    </row>
    <row r="50" spans="1:7" ht="51">
      <c r="A50" s="43"/>
      <c r="C50" s="65" t="s">
        <v>185</v>
      </c>
      <c r="E50" s="8"/>
      <c r="G50" s="8"/>
    </row>
    <row r="51" spans="1:3" ht="7.5" customHeight="1">
      <c r="A51" s="43"/>
      <c r="C51" s="77"/>
    </row>
    <row r="52" s="3" customFormat="1" ht="7.5" customHeight="1">
      <c r="C52" s="65" t="s">
        <v>252</v>
      </c>
    </row>
    <row r="53" spans="1:3" s="3" customFormat="1" ht="51">
      <c r="A53" s="22" t="s">
        <v>310</v>
      </c>
      <c r="B53" s="23">
        <v>1</v>
      </c>
      <c r="C53" s="65" t="s">
        <v>403</v>
      </c>
    </row>
    <row r="54" s="3" customFormat="1" ht="12.75">
      <c r="C54" s="65" t="s">
        <v>402</v>
      </c>
    </row>
    <row r="55" s="3" customFormat="1" ht="7.5" customHeight="1">
      <c r="C55" s="65" t="s">
        <v>252</v>
      </c>
    </row>
    <row r="56" spans="1:3" s="3" customFormat="1" ht="12.75">
      <c r="A56" s="14"/>
      <c r="B56" s="21"/>
      <c r="C56" s="14" t="s">
        <v>248</v>
      </c>
    </row>
    <row r="57" spans="1:3" s="3" customFormat="1" ht="7.5" customHeight="1">
      <c r="A57" s="14"/>
      <c r="B57" s="21"/>
      <c r="C57" s="14"/>
    </row>
    <row r="58" spans="1:7" s="3" customFormat="1" ht="25.5">
      <c r="A58" s="14"/>
      <c r="B58" s="21"/>
      <c r="C58" s="27" t="s">
        <v>309</v>
      </c>
      <c r="E58" s="8"/>
      <c r="G58" s="8"/>
    </row>
    <row r="59" ht="7.5" customHeight="1">
      <c r="C59" s="76"/>
    </row>
    <row r="60" spans="1:3" ht="7.5" customHeight="1">
      <c r="A60" s="43"/>
      <c r="C60" s="77"/>
    </row>
    <row r="61" spans="1:3" ht="51">
      <c r="A61" s="43" t="s">
        <v>315</v>
      </c>
      <c r="B61" s="23">
        <v>1</v>
      </c>
      <c r="C61" s="65" t="s">
        <v>186</v>
      </c>
    </row>
    <row r="62" spans="1:3" ht="38.25">
      <c r="A62" s="43"/>
      <c r="C62" s="65" t="s">
        <v>311</v>
      </c>
    </row>
    <row r="63" spans="1:3" ht="12.75">
      <c r="A63" s="43"/>
      <c r="C63" s="65" t="s">
        <v>312</v>
      </c>
    </row>
    <row r="64" spans="1:3" ht="12.75">
      <c r="A64" s="43"/>
      <c r="C64" s="65" t="s">
        <v>313</v>
      </c>
    </row>
    <row r="65" spans="1:3" ht="12.75">
      <c r="A65" s="43"/>
      <c r="C65" s="65" t="s">
        <v>314</v>
      </c>
    </row>
    <row r="66" ht="7.5" customHeight="1">
      <c r="C66" s="65"/>
    </row>
    <row r="67" spans="1:3" s="3" customFormat="1" ht="12.75">
      <c r="A67" s="14"/>
      <c r="B67" s="21"/>
      <c r="C67" s="14" t="s">
        <v>248</v>
      </c>
    </row>
    <row r="68" spans="1:3" s="3" customFormat="1" ht="7.5" customHeight="1">
      <c r="A68" s="14"/>
      <c r="B68" s="21"/>
      <c r="C68" s="14"/>
    </row>
    <row r="69" spans="1:7" s="3" customFormat="1" ht="12.75">
      <c r="A69" s="14"/>
      <c r="B69" s="21"/>
      <c r="C69" s="27" t="s">
        <v>594</v>
      </c>
      <c r="E69" s="8"/>
      <c r="G69" s="8"/>
    </row>
    <row r="70" ht="7.5" customHeight="1">
      <c r="C70" s="76"/>
    </row>
    <row r="71" ht="7.5" customHeight="1">
      <c r="C71" s="76"/>
    </row>
    <row r="72" spans="1:3" ht="51">
      <c r="A72" s="22" t="s">
        <v>316</v>
      </c>
      <c r="B72" s="23">
        <v>1</v>
      </c>
      <c r="C72" s="65" t="s">
        <v>405</v>
      </c>
    </row>
    <row r="73" ht="7.5" customHeight="1">
      <c r="C73" s="65"/>
    </row>
    <row r="74" ht="12.75">
      <c r="C74" t="s">
        <v>561</v>
      </c>
    </row>
    <row r="75" ht="7.5" customHeight="1">
      <c r="C75" s="65"/>
    </row>
    <row r="76" spans="1:7" s="3" customFormat="1" ht="12.75">
      <c r="A76" s="14"/>
      <c r="B76" s="21"/>
      <c r="C76" s="27" t="s">
        <v>594</v>
      </c>
      <c r="E76" s="8"/>
      <c r="G76" s="8"/>
    </row>
    <row r="77" ht="7.5" customHeight="1">
      <c r="C77" s="76"/>
    </row>
    <row r="78" s="3" customFormat="1" ht="7.5" customHeight="1">
      <c r="C78" s="65" t="s">
        <v>252</v>
      </c>
    </row>
    <row r="79" spans="1:3" s="3" customFormat="1" ht="38.25">
      <c r="A79" s="22" t="s">
        <v>320</v>
      </c>
      <c r="B79" s="23">
        <v>1</v>
      </c>
      <c r="C79" s="65" t="s">
        <v>404</v>
      </c>
    </row>
    <row r="80" s="3" customFormat="1" ht="12.75">
      <c r="C80" s="65" t="s">
        <v>187</v>
      </c>
    </row>
    <row r="81" s="3" customFormat="1" ht="7.5" customHeight="1">
      <c r="C81" s="65"/>
    </row>
    <row r="82" s="3" customFormat="1" ht="12.75">
      <c r="C82" s="65" t="s">
        <v>317</v>
      </c>
    </row>
    <row r="83" s="3" customFormat="1" ht="12.75">
      <c r="C83" s="65" t="s">
        <v>188</v>
      </c>
    </row>
    <row r="84" s="3" customFormat="1" ht="12.75">
      <c r="C84" s="65" t="s">
        <v>32</v>
      </c>
    </row>
    <row r="85" s="3" customFormat="1" ht="12.75">
      <c r="C85" s="65" t="s">
        <v>33</v>
      </c>
    </row>
    <row r="86" s="3" customFormat="1" ht="12.75">
      <c r="C86" s="65" t="s">
        <v>318</v>
      </c>
    </row>
    <row r="87" s="3" customFormat="1" ht="12.75">
      <c r="C87" s="65" t="s">
        <v>319</v>
      </c>
    </row>
    <row r="88" ht="7.5" customHeight="1">
      <c r="C88" s="65"/>
    </row>
    <row r="89" ht="7.5" customHeight="1">
      <c r="C89" s="65"/>
    </row>
    <row r="90" ht="12.75" customHeight="1">
      <c r="C90" s="14" t="s">
        <v>34</v>
      </c>
    </row>
    <row r="91" spans="1:3" s="3" customFormat="1" ht="12.75">
      <c r="A91" s="14"/>
      <c r="B91" s="21"/>
      <c r="C91" s="14" t="s">
        <v>248</v>
      </c>
    </row>
    <row r="92" spans="1:3" s="3" customFormat="1" ht="7.5" customHeight="1">
      <c r="A92" s="14"/>
      <c r="B92" s="21"/>
      <c r="C92" s="14"/>
    </row>
    <row r="93" spans="1:7" s="3" customFormat="1" ht="25.5">
      <c r="A93" s="14"/>
      <c r="B93" s="21"/>
      <c r="C93" s="27" t="s">
        <v>463</v>
      </c>
      <c r="E93" s="8"/>
      <c r="G93" s="8"/>
    </row>
    <row r="94" ht="7.5" customHeight="1">
      <c r="C94" s="76"/>
    </row>
    <row r="95" spans="1:3" ht="7.5" customHeight="1">
      <c r="A95" s="43"/>
      <c r="C95" s="77"/>
    </row>
    <row r="96" spans="1:7" s="3" customFormat="1" ht="13.5" thickBot="1">
      <c r="A96" s="14"/>
      <c r="B96" s="12"/>
      <c r="C96" s="78" t="s">
        <v>250</v>
      </c>
      <c r="F96" s="13"/>
      <c r="G96" s="13"/>
    </row>
    <row r="97" ht="12.75">
      <c r="C97" s="77"/>
    </row>
    <row r="98" ht="12.75">
      <c r="C98" s="96"/>
    </row>
    <row r="100" ht="12.75">
      <c r="C100" s="96"/>
    </row>
    <row r="101" ht="12.75">
      <c r="C101" s="96"/>
    </row>
    <row r="102" ht="12.75">
      <c r="A102" s="43"/>
    </row>
    <row r="103" ht="12.75">
      <c r="A103" s="43"/>
    </row>
    <row r="104" ht="12.75">
      <c r="A104" s="43"/>
    </row>
    <row r="105" ht="9.75" customHeight="1">
      <c r="A105" s="43"/>
    </row>
    <row r="106" ht="9.75" customHeight="1"/>
    <row r="108" ht="9.75" customHeight="1"/>
    <row r="110" ht="9.75" customHeight="1"/>
    <row r="111" ht="9.75" customHeight="1"/>
    <row r="112" ht="12.75">
      <c r="C112" s="77"/>
    </row>
    <row r="113" ht="9.75" customHeight="1"/>
    <row r="114" ht="12.75">
      <c r="A114" s="43"/>
    </row>
    <row r="115" ht="9.75" customHeight="1">
      <c r="A115" s="43"/>
    </row>
    <row r="116" ht="9.75" customHeight="1">
      <c r="A116" s="43"/>
    </row>
    <row r="117" ht="12.75">
      <c r="C117" s="77"/>
    </row>
    <row r="118" ht="12.75">
      <c r="C118" s="77"/>
    </row>
    <row r="121" ht="9.75" customHeight="1"/>
    <row r="122" ht="12.75">
      <c r="C122" s="77"/>
    </row>
    <row r="123" ht="12.75">
      <c r="C123" s="77"/>
    </row>
    <row r="125" ht="9.75" customHeight="1"/>
    <row r="127" ht="9.75" customHeight="1"/>
    <row r="128" ht="9.75" customHeight="1"/>
    <row r="129" ht="12.75">
      <c r="C129" s="77"/>
    </row>
    <row r="130" ht="9.75" customHeight="1"/>
    <row r="132" ht="9.75" customHeight="1"/>
    <row r="133" ht="9.75" customHeight="1"/>
    <row r="134" ht="12.75">
      <c r="C134" s="77"/>
    </row>
    <row r="135" spans="1:3" ht="12.75">
      <c r="A135" s="63"/>
      <c r="B135" s="5"/>
      <c r="C135" s="76"/>
    </row>
    <row r="136" ht="12.75">
      <c r="C136" s="77"/>
    </row>
    <row r="137" spans="1:3" ht="12.75">
      <c r="A137" s="63"/>
      <c r="B137" s="5"/>
      <c r="C137" s="76"/>
    </row>
    <row r="138" spans="1:3" ht="12.75">
      <c r="A138" s="63"/>
      <c r="B138" s="5"/>
      <c r="C138" s="76"/>
    </row>
    <row r="139" spans="1:3" ht="12.75">
      <c r="A139" s="63"/>
      <c r="B139" s="5"/>
      <c r="C139" s="76"/>
    </row>
    <row r="140" spans="1:3" ht="12.75">
      <c r="A140" s="63"/>
      <c r="B140" s="5"/>
      <c r="C140" s="76"/>
    </row>
    <row r="141" spans="1:3" ht="12.75">
      <c r="A141" s="63"/>
      <c r="B141" s="5"/>
      <c r="C141" s="76"/>
    </row>
    <row r="142" ht="12.75">
      <c r="C142" s="79"/>
    </row>
    <row r="143" ht="12.75">
      <c r="C143" s="77"/>
    </row>
    <row r="145" ht="9.75" customHeight="1"/>
    <row r="149" ht="9.75" customHeight="1"/>
    <row r="150" ht="9.75" customHeight="1"/>
    <row r="152" ht="9.75" customHeight="1"/>
    <row r="156" ht="9.75" customHeight="1"/>
    <row r="160" ht="9.75" customHeight="1"/>
    <row r="161" ht="9.75" customHeight="1"/>
    <row r="162" ht="9.75" customHeight="1"/>
    <row r="163" ht="12.75">
      <c r="C163" s="77"/>
    </row>
    <row r="164" ht="9.75" customHeight="1"/>
    <row r="166" ht="9.75" customHeight="1"/>
    <row r="168" ht="9.75" customHeight="1"/>
    <row r="169" ht="9.75" customHeight="1"/>
    <row r="170" ht="12.75">
      <c r="C170" s="77"/>
    </row>
    <row r="171" ht="9.75" customHeight="1"/>
    <row r="173" ht="9.75" customHeight="1"/>
    <row r="174" ht="9.75" customHeight="1"/>
    <row r="175" ht="12.75">
      <c r="C175" s="77"/>
    </row>
    <row r="176" ht="9.75" customHeight="1"/>
    <row r="178" ht="9.75" customHeight="1"/>
    <row r="179" ht="9.75" customHeight="1"/>
    <row r="181" ht="9.75" customHeight="1"/>
    <row r="183" ht="9.75" customHeight="1"/>
    <row r="184" ht="9.75" customHeight="1"/>
    <row r="185" ht="12.75">
      <c r="C185" s="77"/>
    </row>
    <row r="186" ht="9.75" customHeight="1"/>
    <row r="187" ht="12.75">
      <c r="C187" s="77"/>
    </row>
    <row r="188" ht="12.75">
      <c r="C188" s="77"/>
    </row>
    <row r="190" ht="9.75" customHeight="1"/>
    <row r="192" ht="9.75" customHeight="1"/>
    <row r="193" ht="9.75" customHeight="1"/>
    <row r="194" ht="12.75">
      <c r="C194" s="77"/>
    </row>
    <row r="198" ht="9.75" customHeight="1"/>
    <row r="200" ht="9.75" customHeight="1"/>
    <row r="201" ht="9.75" customHeight="1"/>
    <row r="202" ht="12.75">
      <c r="C202" s="77"/>
    </row>
    <row r="203" ht="12.75">
      <c r="C203" s="79"/>
    </row>
    <row r="204" ht="9.75" customHeight="1">
      <c r="C204" s="76"/>
    </row>
    <row r="205" ht="12.75">
      <c r="C205" s="76"/>
    </row>
    <row r="206" ht="9.75" customHeight="1">
      <c r="C206" s="76"/>
    </row>
    <row r="207" ht="12.75">
      <c r="C207" s="79"/>
    </row>
    <row r="208" ht="9.75" customHeight="1"/>
    <row r="209" ht="12.75">
      <c r="C209" s="76"/>
    </row>
    <row r="210" ht="9.75" customHeight="1"/>
    <row r="211" ht="9.75" customHeight="1"/>
    <row r="212" ht="12.75">
      <c r="C212" s="76"/>
    </row>
    <row r="213" ht="9.75" customHeight="1"/>
    <row r="214" ht="12.75">
      <c r="C214" s="76"/>
    </row>
    <row r="215" ht="9.75" customHeight="1"/>
    <row r="216" ht="9.75" customHeight="1"/>
    <row r="217" ht="12.75">
      <c r="C217" s="79"/>
    </row>
    <row r="218" ht="9.75" customHeight="1"/>
    <row r="219" ht="12.75">
      <c r="C219" s="76"/>
    </row>
    <row r="220" ht="12.75">
      <c r="C220" s="76"/>
    </row>
    <row r="221" ht="9.75" customHeight="1"/>
    <row r="222" spans="2:3" ht="12.75">
      <c r="B222" s="49"/>
      <c r="C222" s="77"/>
    </row>
    <row r="223" ht="12.75">
      <c r="B223" s="49"/>
    </row>
    <row r="224" spans="2:3" ht="12.75">
      <c r="B224" s="49"/>
      <c r="C224" s="77"/>
    </row>
    <row r="225" spans="2:3" ht="12.75">
      <c r="B225" s="49"/>
      <c r="C225" s="77"/>
    </row>
    <row r="226" spans="2:3" ht="12.75">
      <c r="B226" s="49"/>
      <c r="C226" s="77"/>
    </row>
    <row r="227" spans="2:3" ht="12.75">
      <c r="B227" s="49"/>
      <c r="C227" s="77"/>
    </row>
    <row r="228" spans="2:3" ht="12.75">
      <c r="B228" s="49"/>
      <c r="C228" s="77"/>
    </row>
    <row r="229" spans="2:3" ht="12.75">
      <c r="B229" s="49"/>
      <c r="C229" s="77"/>
    </row>
    <row r="230" ht="12.75">
      <c r="B230" s="49"/>
    </row>
    <row r="231" ht="12.75">
      <c r="B231" s="49"/>
    </row>
    <row r="232" spans="2:3" ht="12.75">
      <c r="B232" s="49"/>
      <c r="C232" s="77"/>
    </row>
    <row r="233" ht="12.75">
      <c r="B233" s="49"/>
    </row>
    <row r="234" ht="12.75">
      <c r="B234" s="49"/>
    </row>
    <row r="235" ht="12.75">
      <c r="B235" s="49"/>
    </row>
    <row r="236" ht="12.75">
      <c r="B236" s="49"/>
    </row>
  </sheetData>
  <printOptions/>
  <pageMargins left="0.73" right="0.2" top="1" bottom="1" header="0.4921259845" footer="0.4921259845"/>
  <pageSetup firstPageNumber="2" useFirstPageNumber="1" horizontalDpi="300" verticalDpi="300" orientation="portrait" paperSize="9" r:id="rId1"/>
  <headerFooter alignWithMargins="0">
    <oddHeader>&amp;L&amp;"Arial,Fett"BVH: Musterschule&amp;"Arial,Standard"
Sanierung der Heizungsanlage - Einbau einer Holzpelletanlage&amp;R&amp;A
Seite &amp;P</oddHeader>
    <oddFooter>&amp;LhessenENERGIE GmbH
im Auftrag des HMULV&amp;C&amp;8Zuarbeit: GkE - Gesellschaft für kommunales Energiemanagement, Fürth&amp;RStand: Juli 2005</oddFooter>
  </headerFooter>
</worksheet>
</file>

<file path=xl/worksheets/sheet4.xml><?xml version="1.0" encoding="utf-8"?>
<worksheet xmlns="http://schemas.openxmlformats.org/spreadsheetml/2006/main" xmlns:r="http://schemas.openxmlformats.org/officeDocument/2006/relationships">
  <dimension ref="A1:I258"/>
  <sheetViews>
    <sheetView workbookViewId="0" topLeftCell="A101">
      <selection activeCell="C131" sqref="C131"/>
    </sheetView>
  </sheetViews>
  <sheetFormatPr defaultColWidth="11.421875" defaultRowHeight="12.75"/>
  <cols>
    <col min="1" max="1" width="5.28125" style="22" customWidth="1"/>
    <col min="2" max="2" width="5.00390625" style="23" customWidth="1"/>
    <col min="3" max="3" width="52.7109375" style="22" customWidth="1"/>
    <col min="4" max="4" width="1.7109375" style="5" customWidth="1"/>
    <col min="5" max="5" width="13.8515625" style="5" customWidth="1"/>
    <col min="6" max="6" width="1.8515625" style="5" customWidth="1"/>
    <col min="7" max="7" width="13.8515625" style="5" customWidth="1"/>
    <col min="8" max="16384" width="11.421875" style="5" customWidth="1"/>
  </cols>
  <sheetData>
    <row r="1" spans="1:7" s="3" customFormat="1" ht="12.75">
      <c r="A1" s="29" t="s">
        <v>590</v>
      </c>
      <c r="B1" s="30" t="s">
        <v>591</v>
      </c>
      <c r="C1" s="29" t="s">
        <v>589</v>
      </c>
      <c r="D1" s="32"/>
      <c r="E1" s="33" t="s">
        <v>592</v>
      </c>
      <c r="F1" s="33"/>
      <c r="G1" s="33" t="s">
        <v>593</v>
      </c>
    </row>
    <row r="2" spans="1:7" ht="10.5" customHeight="1">
      <c r="A2" s="16"/>
      <c r="B2" s="42"/>
      <c r="C2" s="72"/>
      <c r="D2" s="19"/>
      <c r="E2" s="20"/>
      <c r="F2" s="20"/>
      <c r="G2" s="20"/>
    </row>
    <row r="3" spans="1:7" ht="12.75">
      <c r="A3" s="16"/>
      <c r="B3" s="42"/>
      <c r="C3" s="73" t="s">
        <v>73</v>
      </c>
      <c r="D3" s="19"/>
      <c r="E3" s="20"/>
      <c r="F3" s="20"/>
      <c r="G3" s="20"/>
    </row>
    <row r="4" spans="1:7" ht="7.5" customHeight="1">
      <c r="A4" s="16"/>
      <c r="B4" s="18"/>
      <c r="C4" s="16"/>
      <c r="D4" s="19"/>
      <c r="E4" s="20"/>
      <c r="F4" s="20"/>
      <c r="G4" s="20"/>
    </row>
    <row r="5" spans="1:3" s="3" customFormat="1" ht="38.25">
      <c r="A5" s="9" t="s">
        <v>258</v>
      </c>
      <c r="B5" s="10">
        <v>1</v>
      </c>
      <c r="C5" s="129" t="s">
        <v>189</v>
      </c>
    </row>
    <row r="6" spans="1:3" s="3" customFormat="1" ht="7.5" customHeight="1">
      <c r="A6" s="2"/>
      <c r="C6" s="65" t="s">
        <v>251</v>
      </c>
    </row>
    <row r="7" spans="1:3" s="3" customFormat="1" ht="38.25" customHeight="1">
      <c r="A7" s="2"/>
      <c r="C7" s="65" t="s">
        <v>35</v>
      </c>
    </row>
    <row r="8" spans="1:3" s="3" customFormat="1" ht="12.75">
      <c r="A8" s="2"/>
      <c r="C8" s="65" t="s">
        <v>190</v>
      </c>
    </row>
    <row r="9" spans="1:3" s="3" customFormat="1" ht="25.5">
      <c r="A9" s="2"/>
      <c r="C9" s="129" t="s">
        <v>406</v>
      </c>
    </row>
    <row r="10" spans="1:3" s="3" customFormat="1" ht="25.5">
      <c r="A10" s="2"/>
      <c r="C10" s="129" t="s">
        <v>407</v>
      </c>
    </row>
    <row r="11" spans="1:3" s="3" customFormat="1" ht="12.75">
      <c r="A11" s="2"/>
      <c r="C11" s="129" t="s">
        <v>408</v>
      </c>
    </row>
    <row r="12" spans="1:3" s="3" customFormat="1" ht="12.75">
      <c r="A12" s="2"/>
      <c r="C12" s="65" t="s">
        <v>191</v>
      </c>
    </row>
    <row r="13" spans="1:3" s="3" customFormat="1" ht="12.75">
      <c r="A13" s="2"/>
      <c r="C13" s="129" t="s">
        <v>409</v>
      </c>
    </row>
    <row r="14" spans="1:3" s="3" customFormat="1" ht="12.75" customHeight="1">
      <c r="A14" s="2"/>
      <c r="C14" s="65" t="s">
        <v>410</v>
      </c>
    </row>
    <row r="15" spans="1:3" s="3" customFormat="1" ht="26.25" customHeight="1">
      <c r="A15" s="2"/>
      <c r="C15" s="65" t="s">
        <v>411</v>
      </c>
    </row>
    <row r="16" spans="1:3" ht="7.5" customHeight="1">
      <c r="A16" s="43"/>
      <c r="B16" s="40"/>
      <c r="C16" s="65" t="s">
        <v>252</v>
      </c>
    </row>
    <row r="17" spans="1:3" s="3" customFormat="1" ht="12.75">
      <c r="A17" s="2"/>
      <c r="C17" s="65" t="s">
        <v>304</v>
      </c>
    </row>
    <row r="18" ht="12.75">
      <c r="C18" s="129" t="s">
        <v>66</v>
      </c>
    </row>
    <row r="19" ht="12.75">
      <c r="C19" s="129" t="s">
        <v>67</v>
      </c>
    </row>
    <row r="20" ht="12.75">
      <c r="C20" s="129" t="s">
        <v>68</v>
      </c>
    </row>
    <row r="21" ht="25.5">
      <c r="C21" s="137" t="s">
        <v>399</v>
      </c>
    </row>
    <row r="22" ht="7.5" customHeight="1">
      <c r="C22" s="65"/>
    </row>
    <row r="23" spans="1:3" s="3" customFormat="1" ht="12.75">
      <c r="A23" s="14"/>
      <c r="B23" s="21"/>
      <c r="C23" s="14" t="s">
        <v>248</v>
      </c>
    </row>
    <row r="24" spans="1:3" s="3" customFormat="1" ht="7.5" customHeight="1">
      <c r="A24" s="14"/>
      <c r="B24" s="21"/>
      <c r="C24" s="14"/>
    </row>
    <row r="25" spans="1:3" s="3" customFormat="1" ht="12.75">
      <c r="A25" s="14"/>
      <c r="B25" s="21"/>
      <c r="C25" s="14" t="s">
        <v>412</v>
      </c>
    </row>
    <row r="26" spans="1:3" s="3" customFormat="1" ht="7.5" customHeight="1">
      <c r="A26" s="14"/>
      <c r="B26" s="21"/>
      <c r="C26" s="14"/>
    </row>
    <row r="27" spans="1:7" s="3" customFormat="1" ht="12.75">
      <c r="A27" s="14"/>
      <c r="B27" s="21"/>
      <c r="C27" s="75" t="s">
        <v>249</v>
      </c>
      <c r="E27" s="8"/>
      <c r="G27" s="8"/>
    </row>
    <row r="28" ht="7.5" customHeight="1">
      <c r="C28" s="76"/>
    </row>
    <row r="29" ht="7.5" customHeight="1">
      <c r="C29" s="77"/>
    </row>
    <row r="30" spans="1:7" s="3" customFormat="1" ht="39.75" customHeight="1">
      <c r="A30" s="14" t="s">
        <v>306</v>
      </c>
      <c r="B30" s="12">
        <v>1</v>
      </c>
      <c r="C30" s="14" t="s">
        <v>192</v>
      </c>
      <c r="E30" s="5"/>
      <c r="F30" s="5"/>
      <c r="G30" s="5"/>
    </row>
    <row r="31" spans="1:7" s="3" customFormat="1" ht="25.5">
      <c r="A31" s="14"/>
      <c r="B31" s="12"/>
      <c r="C31" s="14" t="s">
        <v>401</v>
      </c>
      <c r="E31" s="5"/>
      <c r="F31" s="5"/>
      <c r="G31" s="5"/>
    </row>
    <row r="32" spans="1:3" ht="25.5">
      <c r="A32" s="43"/>
      <c r="C32" s="77" t="s">
        <v>193</v>
      </c>
    </row>
    <row r="33" spans="1:3" ht="7.5" customHeight="1">
      <c r="A33" s="43"/>
      <c r="C33" s="77"/>
    </row>
    <row r="34" spans="1:7" s="3" customFormat="1" ht="12.75">
      <c r="A34" s="14"/>
      <c r="B34" s="21"/>
      <c r="C34" s="27" t="s">
        <v>594</v>
      </c>
      <c r="E34" s="8"/>
      <c r="G34" s="8"/>
    </row>
    <row r="35" ht="7.5" customHeight="1">
      <c r="C35" s="76"/>
    </row>
    <row r="36" spans="1:3" ht="7.5" customHeight="1">
      <c r="A36" s="43"/>
      <c r="C36" s="77"/>
    </row>
    <row r="37" spans="1:9" ht="51">
      <c r="A37" s="43" t="s">
        <v>307</v>
      </c>
      <c r="B37" s="23">
        <v>1</v>
      </c>
      <c r="C37" s="65" t="s">
        <v>194</v>
      </c>
      <c r="I37" s="135"/>
    </row>
    <row r="38" spans="1:7" ht="38.25">
      <c r="A38" s="43"/>
      <c r="C38" s="65" t="s">
        <v>195</v>
      </c>
      <c r="E38" s="8"/>
      <c r="G38" s="8"/>
    </row>
    <row r="39" spans="1:3" ht="7.5" customHeight="1">
      <c r="A39" s="43"/>
      <c r="C39" s="77"/>
    </row>
    <row r="40" spans="1:3" ht="7.5" customHeight="1">
      <c r="A40" s="43"/>
      <c r="C40" s="77"/>
    </row>
    <row r="41" spans="1:9" ht="38.25">
      <c r="A41" s="43" t="s">
        <v>308</v>
      </c>
      <c r="B41" s="23">
        <v>1</v>
      </c>
      <c r="C41" s="65" t="s">
        <v>196</v>
      </c>
      <c r="I41" s="135"/>
    </row>
    <row r="42" spans="1:7" ht="51">
      <c r="A42" s="43"/>
      <c r="C42" s="65" t="s">
        <v>185</v>
      </c>
      <c r="E42" s="8"/>
      <c r="G42" s="8"/>
    </row>
    <row r="43" spans="1:3" ht="7.5" customHeight="1">
      <c r="A43" s="43"/>
      <c r="C43" s="77"/>
    </row>
    <row r="44" spans="1:3" ht="7.5" customHeight="1">
      <c r="A44" s="43"/>
      <c r="C44" s="77"/>
    </row>
    <row r="45" spans="1:3" ht="51">
      <c r="A45" s="43" t="s">
        <v>310</v>
      </c>
      <c r="B45" s="23">
        <v>1</v>
      </c>
      <c r="C45" s="65" t="s">
        <v>413</v>
      </c>
    </row>
    <row r="46" spans="1:9" ht="38.25">
      <c r="A46" s="43"/>
      <c r="C46" s="65" t="s">
        <v>414</v>
      </c>
      <c r="I46" s="135"/>
    </row>
    <row r="47" spans="1:3" ht="25.5">
      <c r="A47" s="43"/>
      <c r="C47" s="65" t="s">
        <v>415</v>
      </c>
    </row>
    <row r="48" ht="7.5" customHeight="1">
      <c r="C48" s="65"/>
    </row>
    <row r="49" spans="1:3" s="3" customFormat="1" ht="12.75">
      <c r="A49" s="14"/>
      <c r="B49" s="21"/>
      <c r="C49" s="14" t="s">
        <v>248</v>
      </c>
    </row>
    <row r="50" spans="1:3" s="3" customFormat="1" ht="7.5" customHeight="1">
      <c r="A50" s="14"/>
      <c r="B50" s="21"/>
      <c r="C50" s="14"/>
    </row>
    <row r="51" spans="1:7" s="3" customFormat="1" ht="12.75">
      <c r="A51" s="14"/>
      <c r="B51" s="21"/>
      <c r="C51" s="27" t="s">
        <v>594</v>
      </c>
      <c r="E51" s="8"/>
      <c r="G51" s="8"/>
    </row>
    <row r="52" ht="7.5" customHeight="1">
      <c r="C52" s="76"/>
    </row>
    <row r="53" ht="7.5" customHeight="1">
      <c r="C53" s="76"/>
    </row>
    <row r="54" spans="1:3" ht="12.75">
      <c r="A54" s="22" t="s">
        <v>315</v>
      </c>
      <c r="B54" s="23">
        <v>1</v>
      </c>
      <c r="C54" s="65" t="s">
        <v>197</v>
      </c>
    </row>
    <row r="55" ht="7.5" customHeight="1">
      <c r="C55" s="65"/>
    </row>
    <row r="56" spans="1:3" s="3" customFormat="1" ht="12.75">
      <c r="A56" s="14"/>
      <c r="B56" s="21"/>
      <c r="C56" s="14" t="s">
        <v>248</v>
      </c>
    </row>
    <row r="57" spans="1:3" s="3" customFormat="1" ht="7.5" customHeight="1">
      <c r="A57" s="14"/>
      <c r="B57" s="21"/>
      <c r="C57" s="14"/>
    </row>
    <row r="58" spans="1:7" s="3" customFormat="1" ht="12.75">
      <c r="A58" s="14"/>
      <c r="B58" s="21"/>
      <c r="C58" s="27" t="s">
        <v>69</v>
      </c>
      <c r="E58" s="8"/>
      <c r="G58" s="8"/>
    </row>
    <row r="59" ht="7.5" customHeight="1">
      <c r="C59" s="76"/>
    </row>
    <row r="60" ht="7.5" customHeight="1">
      <c r="C60" s="76"/>
    </row>
    <row r="61" spans="1:3" ht="51">
      <c r="A61" s="22" t="s">
        <v>316</v>
      </c>
      <c r="B61" s="23">
        <v>1</v>
      </c>
      <c r="C61" s="65" t="s">
        <v>198</v>
      </c>
    </row>
    <row r="62" ht="7.5" customHeight="1">
      <c r="C62" s="65"/>
    </row>
    <row r="63" spans="1:3" s="3" customFormat="1" ht="12.75">
      <c r="A63" s="14"/>
      <c r="B63" s="21"/>
      <c r="C63" s="14" t="s">
        <v>248</v>
      </c>
    </row>
    <row r="64" spans="1:3" s="3" customFormat="1" ht="7.5" customHeight="1">
      <c r="A64" s="14"/>
      <c r="B64" s="21"/>
      <c r="C64" s="14"/>
    </row>
    <row r="65" spans="1:7" s="3" customFormat="1" ht="12.75">
      <c r="A65" s="14"/>
      <c r="B65" s="21"/>
      <c r="C65" s="27" t="s">
        <v>594</v>
      </c>
      <c r="E65" s="8"/>
      <c r="G65" s="8"/>
    </row>
    <row r="66" spans="1:7" s="3" customFormat="1" ht="12.75">
      <c r="A66" s="14"/>
      <c r="B66" s="21"/>
      <c r="C66" s="27"/>
      <c r="E66" s="5"/>
      <c r="G66" s="5"/>
    </row>
    <row r="67" spans="1:3" ht="12.75">
      <c r="A67" s="22" t="s">
        <v>320</v>
      </c>
      <c r="B67" s="23">
        <v>1</v>
      </c>
      <c r="C67" s="65" t="s">
        <v>416</v>
      </c>
    </row>
    <row r="68" ht="38.25">
      <c r="C68" s="65" t="s">
        <v>417</v>
      </c>
    </row>
    <row r="69" ht="25.5">
      <c r="C69" s="65" t="s">
        <v>418</v>
      </c>
    </row>
    <row r="70" ht="7.5" customHeight="1">
      <c r="C70" s="65"/>
    </row>
    <row r="71" s="3" customFormat="1" ht="12.75">
      <c r="C71" s="65" t="s">
        <v>70</v>
      </c>
    </row>
    <row r="72" spans="1:3" s="3" customFormat="1" ht="12.75">
      <c r="A72" s="14"/>
      <c r="B72" s="21"/>
      <c r="C72" s="14" t="s">
        <v>248</v>
      </c>
    </row>
    <row r="73" spans="1:3" s="3" customFormat="1" ht="7.5" customHeight="1">
      <c r="A73" s="14"/>
      <c r="B73" s="21"/>
      <c r="C73" s="14"/>
    </row>
    <row r="74" spans="1:7" s="3" customFormat="1" ht="25.5">
      <c r="A74" s="14"/>
      <c r="B74" s="21"/>
      <c r="C74" s="27" t="s">
        <v>309</v>
      </c>
      <c r="E74" s="8"/>
      <c r="G74" s="8"/>
    </row>
    <row r="75" ht="7.5" customHeight="1">
      <c r="C75" s="76"/>
    </row>
    <row r="76" s="3" customFormat="1" ht="7.5" customHeight="1">
      <c r="C76" s="65" t="s">
        <v>252</v>
      </c>
    </row>
    <row r="77" spans="1:3" ht="63.75">
      <c r="A77" s="22" t="s">
        <v>81</v>
      </c>
      <c r="B77" s="12">
        <v>1</v>
      </c>
      <c r="C77" s="27" t="s">
        <v>42</v>
      </c>
    </row>
    <row r="78" ht="7.5" customHeight="1">
      <c r="C78" s="129" t="s">
        <v>252</v>
      </c>
    </row>
    <row r="79" ht="12.75">
      <c r="C79" t="s">
        <v>333</v>
      </c>
    </row>
    <row r="80" ht="12.75">
      <c r="C80" t="s">
        <v>74</v>
      </c>
    </row>
    <row r="81" ht="12.75">
      <c r="C81" t="s">
        <v>75</v>
      </c>
    </row>
    <row r="82" ht="12.75">
      <c r="C82" t="s">
        <v>36</v>
      </c>
    </row>
    <row r="83" ht="12.75">
      <c r="C83" t="s">
        <v>37</v>
      </c>
    </row>
    <row r="84" ht="12.75">
      <c r="C84" t="s">
        <v>38</v>
      </c>
    </row>
    <row r="85" ht="12.75">
      <c r="C85" t="s">
        <v>76</v>
      </c>
    </row>
    <row r="86" ht="12.75">
      <c r="C86" t="s">
        <v>77</v>
      </c>
    </row>
    <row r="87" ht="12.75">
      <c r="C87" t="s">
        <v>78</v>
      </c>
    </row>
    <row r="88" ht="12.75">
      <c r="C88" t="s">
        <v>39</v>
      </c>
    </row>
    <row r="89" ht="12.75">
      <c r="C89" t="s">
        <v>40</v>
      </c>
    </row>
    <row r="90" ht="12.75">
      <c r="C90" t="s">
        <v>41</v>
      </c>
    </row>
    <row r="91" spans="2:7" ht="7.5" customHeight="1">
      <c r="B91" s="12"/>
      <c r="C91" s="12"/>
      <c r="D91" s="3"/>
      <c r="E91" s="3"/>
      <c r="F91" s="3"/>
      <c r="G91" s="3"/>
    </row>
    <row r="92" spans="2:7" ht="12.75">
      <c r="B92" s="12"/>
      <c r="C92" s="12" t="s">
        <v>248</v>
      </c>
      <c r="D92" s="3"/>
      <c r="E92" s="3"/>
      <c r="F92" s="3"/>
      <c r="G92" s="3"/>
    </row>
    <row r="93" spans="2:7" ht="7.5" customHeight="1">
      <c r="B93" s="12"/>
      <c r="C93" s="12"/>
      <c r="D93" s="3"/>
      <c r="E93" s="3"/>
      <c r="F93" s="3"/>
      <c r="G93" s="3"/>
    </row>
    <row r="94" spans="2:7" ht="12.75">
      <c r="B94" s="12"/>
      <c r="C94" s="12" t="s">
        <v>71</v>
      </c>
      <c r="D94" s="3"/>
      <c r="E94" s="3"/>
      <c r="F94" s="3"/>
      <c r="G94" s="3"/>
    </row>
    <row r="95" spans="2:7" ht="12.75">
      <c r="B95" s="12"/>
      <c r="C95" s="27" t="s">
        <v>72</v>
      </c>
      <c r="D95" s="3"/>
      <c r="E95" s="8"/>
      <c r="F95" s="3"/>
      <c r="G95" s="8"/>
    </row>
    <row r="96" s="3" customFormat="1" ht="7.5" customHeight="1">
      <c r="C96" s="65" t="s">
        <v>252</v>
      </c>
    </row>
    <row r="97" s="3" customFormat="1" ht="7.5" customHeight="1">
      <c r="C97" s="65"/>
    </row>
    <row r="98" spans="1:3" s="3" customFormat="1" ht="51">
      <c r="A98" s="22" t="s">
        <v>82</v>
      </c>
      <c r="B98" s="23">
        <v>1</v>
      </c>
      <c r="C98" s="65" t="s">
        <v>203</v>
      </c>
    </row>
    <row r="99" s="3" customFormat="1" ht="38.25">
      <c r="C99" s="65" t="s">
        <v>199</v>
      </c>
    </row>
    <row r="100" s="3" customFormat="1" ht="25.5">
      <c r="C100" s="65" t="s">
        <v>200</v>
      </c>
    </row>
    <row r="101" s="3" customFormat="1" ht="8.25" customHeight="1">
      <c r="C101" s="65" t="s">
        <v>252</v>
      </c>
    </row>
    <row r="102" spans="1:3" s="3" customFormat="1" ht="12.75">
      <c r="A102" s="14"/>
      <c r="B102" s="21"/>
      <c r="C102" s="14" t="s">
        <v>248</v>
      </c>
    </row>
    <row r="103" spans="1:3" s="3" customFormat="1" ht="7.5" customHeight="1">
      <c r="A103" s="14"/>
      <c r="B103" s="21"/>
      <c r="C103" s="14"/>
    </row>
    <row r="104" spans="1:7" s="3" customFormat="1" ht="25.5">
      <c r="A104" s="14"/>
      <c r="B104" s="21"/>
      <c r="C104" s="27" t="s">
        <v>309</v>
      </c>
      <c r="E104" s="8"/>
      <c r="G104" s="8"/>
    </row>
    <row r="105" ht="7.5" customHeight="1">
      <c r="C105" s="76"/>
    </row>
    <row r="106" ht="7.5" customHeight="1">
      <c r="C106" s="76"/>
    </row>
    <row r="107" spans="1:3" ht="51">
      <c r="A107" s="22" t="s">
        <v>83</v>
      </c>
      <c r="B107" s="23">
        <v>12</v>
      </c>
      <c r="C107" s="65" t="s">
        <v>202</v>
      </c>
    </row>
    <row r="108" ht="12.75">
      <c r="C108" s="65" t="s">
        <v>79</v>
      </c>
    </row>
    <row r="109" spans="1:3" s="3" customFormat="1" ht="7.5" customHeight="1">
      <c r="A109" s="14"/>
      <c r="B109" s="21"/>
      <c r="C109" s="14"/>
    </row>
    <row r="110" spans="1:7" s="3" customFormat="1" ht="12.75">
      <c r="A110" s="14"/>
      <c r="B110" s="21"/>
      <c r="C110" s="27" t="s">
        <v>80</v>
      </c>
      <c r="E110" s="8"/>
      <c r="G110" s="8"/>
    </row>
    <row r="111" ht="7.5" customHeight="1">
      <c r="C111" s="76"/>
    </row>
    <row r="112" ht="7.5" customHeight="1">
      <c r="C112" s="76"/>
    </row>
    <row r="113" spans="1:3" ht="51">
      <c r="A113" s="22" t="s">
        <v>84</v>
      </c>
      <c r="B113" s="23">
        <v>5</v>
      </c>
      <c r="C113" s="129" t="s">
        <v>201</v>
      </c>
    </row>
    <row r="114" spans="1:3" s="3" customFormat="1" ht="7.5" customHeight="1">
      <c r="A114" s="14"/>
      <c r="B114" s="21"/>
      <c r="C114" s="14"/>
    </row>
    <row r="115" spans="1:7" s="3" customFormat="1" ht="12.75">
      <c r="A115" s="14"/>
      <c r="B115" s="21"/>
      <c r="C115" s="27" t="s">
        <v>80</v>
      </c>
      <c r="E115" s="8"/>
      <c r="G115" s="8"/>
    </row>
    <row r="116" ht="7.5" customHeight="1">
      <c r="C116" s="76"/>
    </row>
    <row r="117" spans="1:3" ht="7.5" customHeight="1">
      <c r="A117" s="43"/>
      <c r="C117" s="77"/>
    </row>
    <row r="118" spans="1:7" s="3" customFormat="1" ht="13.5" thickBot="1">
      <c r="A118" s="14"/>
      <c r="B118" s="12"/>
      <c r="C118" s="78" t="s">
        <v>250</v>
      </c>
      <c r="F118" s="13"/>
      <c r="G118" s="13"/>
    </row>
    <row r="119" ht="12.75">
      <c r="C119" s="77"/>
    </row>
    <row r="120" ht="12.75">
      <c r="C120" s="96"/>
    </row>
    <row r="122" ht="12.75">
      <c r="C122" s="96"/>
    </row>
    <row r="123" ht="12.75">
      <c r="C123" s="96"/>
    </row>
    <row r="124" ht="12.75">
      <c r="A124" s="43"/>
    </row>
    <row r="125" ht="12.75">
      <c r="A125" s="43"/>
    </row>
    <row r="126" ht="12.75">
      <c r="A126" s="43"/>
    </row>
    <row r="127" ht="9.75" customHeight="1">
      <c r="A127" s="43"/>
    </row>
    <row r="128" ht="9.75" customHeight="1"/>
    <row r="130" ht="9.75" customHeight="1"/>
    <row r="132" ht="9.75" customHeight="1"/>
    <row r="133" ht="9.75" customHeight="1"/>
    <row r="134" ht="12.75">
      <c r="C134" s="77"/>
    </row>
    <row r="135" ht="9.75" customHeight="1"/>
    <row r="136" ht="12.75">
      <c r="A136" s="43"/>
    </row>
    <row r="137" ht="9.75" customHeight="1">
      <c r="A137" s="43"/>
    </row>
    <row r="138" ht="9.75" customHeight="1">
      <c r="A138" s="43"/>
    </row>
    <row r="139" ht="12.75">
      <c r="C139" s="77"/>
    </row>
    <row r="140" ht="12.75">
      <c r="C140" s="77"/>
    </row>
    <row r="143" ht="9.75" customHeight="1"/>
    <row r="144" ht="12.75">
      <c r="C144" s="77"/>
    </row>
    <row r="145" ht="12.75">
      <c r="C145" s="77"/>
    </row>
    <row r="147" ht="9.75" customHeight="1"/>
    <row r="149" ht="9.75" customHeight="1"/>
    <row r="150" ht="9.75" customHeight="1"/>
    <row r="151" ht="12.75">
      <c r="C151" s="77"/>
    </row>
    <row r="152" ht="9.75" customHeight="1"/>
    <row r="154" ht="9.75" customHeight="1"/>
    <row r="155" ht="9.75" customHeight="1"/>
    <row r="156" ht="12.75">
      <c r="C156" s="77"/>
    </row>
    <row r="157" spans="1:3" ht="12.75">
      <c r="A157" s="63"/>
      <c r="B157" s="5"/>
      <c r="C157" s="76"/>
    </row>
    <row r="158" ht="12.75">
      <c r="C158" s="77"/>
    </row>
    <row r="159" spans="1:3" ht="12.75">
      <c r="A159" s="63"/>
      <c r="B159" s="5"/>
      <c r="C159" s="76"/>
    </row>
    <row r="160" spans="1:3" ht="12.75">
      <c r="A160" s="63"/>
      <c r="B160" s="5"/>
      <c r="C160" s="76"/>
    </row>
    <row r="161" spans="1:3" ht="12.75">
      <c r="A161" s="63"/>
      <c r="B161" s="5"/>
      <c r="C161" s="76"/>
    </row>
    <row r="162" spans="1:3" ht="12.75">
      <c r="A162" s="63"/>
      <c r="B162" s="5"/>
      <c r="C162" s="76"/>
    </row>
    <row r="163" spans="1:3" ht="12.75">
      <c r="A163" s="63"/>
      <c r="B163" s="5"/>
      <c r="C163" s="76"/>
    </row>
    <row r="164" ht="12.75">
      <c r="C164" s="79"/>
    </row>
    <row r="165" ht="12.75">
      <c r="C165" s="77"/>
    </row>
    <row r="167" ht="9.75" customHeight="1"/>
    <row r="171" ht="9.75" customHeight="1"/>
    <row r="172" ht="9.75" customHeight="1"/>
    <row r="174" ht="9.75" customHeight="1"/>
    <row r="178" ht="9.75" customHeight="1"/>
    <row r="182" ht="9.75" customHeight="1"/>
    <row r="183" ht="9.75" customHeight="1"/>
    <row r="184" ht="9.75" customHeight="1"/>
    <row r="185" ht="12.75">
      <c r="C185" s="77"/>
    </row>
    <row r="186" ht="9.75" customHeight="1"/>
    <row r="188" ht="9.75" customHeight="1"/>
    <row r="190" ht="9.75" customHeight="1"/>
    <row r="191" ht="9.75" customHeight="1"/>
    <row r="192" ht="12.75">
      <c r="C192" s="77"/>
    </row>
    <row r="193" ht="9.75" customHeight="1"/>
    <row r="195" ht="9.75" customHeight="1"/>
    <row r="196" ht="9.75" customHeight="1"/>
    <row r="197" ht="12.75">
      <c r="C197" s="77"/>
    </row>
    <row r="198" ht="9.75" customHeight="1"/>
    <row r="200" ht="9.75" customHeight="1"/>
    <row r="201" ht="9.75" customHeight="1"/>
    <row r="203" ht="9.75" customHeight="1"/>
    <row r="205" ht="9.75" customHeight="1"/>
    <row r="206" ht="9.75" customHeight="1"/>
    <row r="207" ht="12.75">
      <c r="C207" s="77"/>
    </row>
    <row r="208" ht="9.75" customHeight="1"/>
    <row r="209" ht="12.75">
      <c r="C209" s="77"/>
    </row>
    <row r="210" ht="12.75">
      <c r="C210" s="77"/>
    </row>
    <row r="212" ht="9.75" customHeight="1"/>
    <row r="214" ht="9.75" customHeight="1"/>
    <row r="215" ht="9.75" customHeight="1"/>
    <row r="216" ht="12.75">
      <c r="C216" s="77"/>
    </row>
    <row r="220" ht="9.75" customHeight="1"/>
    <row r="222" ht="9.75" customHeight="1"/>
    <row r="223" ht="9.75" customHeight="1"/>
    <row r="224" ht="12.75">
      <c r="C224" s="77"/>
    </row>
    <row r="225" ht="12.75">
      <c r="C225" s="79"/>
    </row>
    <row r="226" ht="9.75" customHeight="1">
      <c r="C226" s="76"/>
    </row>
    <row r="227" ht="12.75">
      <c r="C227" s="76"/>
    </row>
    <row r="228" ht="9.75" customHeight="1">
      <c r="C228" s="76"/>
    </row>
    <row r="229" ht="12.75">
      <c r="C229" s="79"/>
    </row>
    <row r="230" ht="9.75" customHeight="1"/>
    <row r="231" ht="12.75">
      <c r="C231" s="76"/>
    </row>
    <row r="232" ht="9.75" customHeight="1"/>
    <row r="233" ht="9.75" customHeight="1"/>
    <row r="234" ht="12.75">
      <c r="C234" s="76"/>
    </row>
    <row r="235" ht="9.75" customHeight="1"/>
    <row r="236" ht="12.75">
      <c r="C236" s="76"/>
    </row>
    <row r="237" ht="9.75" customHeight="1"/>
    <row r="238" ht="9.75" customHeight="1"/>
    <row r="239" ht="12.75">
      <c r="C239" s="79"/>
    </row>
    <row r="240" ht="9.75" customHeight="1"/>
    <row r="241" ht="12.75">
      <c r="C241" s="76"/>
    </row>
    <row r="242" ht="12.75">
      <c r="C242" s="76"/>
    </row>
    <row r="243" ht="9.75" customHeight="1"/>
    <row r="244" spans="2:3" ht="12.75">
      <c r="B244" s="49"/>
      <c r="C244" s="77"/>
    </row>
    <row r="245" ht="12.75">
      <c r="B245" s="49"/>
    </row>
    <row r="246" spans="2:3" ht="12.75">
      <c r="B246" s="49"/>
      <c r="C246" s="77"/>
    </row>
    <row r="247" spans="2:3" ht="12.75">
      <c r="B247" s="49"/>
      <c r="C247" s="77"/>
    </row>
    <row r="248" spans="2:3" ht="12.75">
      <c r="B248" s="49"/>
      <c r="C248" s="77"/>
    </row>
    <row r="249" spans="2:3" ht="12.75">
      <c r="B249" s="49"/>
      <c r="C249" s="77"/>
    </row>
    <row r="250" spans="2:3" ht="12.75">
      <c r="B250" s="49"/>
      <c r="C250" s="77"/>
    </row>
    <row r="251" spans="2:3" ht="12.75">
      <c r="B251" s="49"/>
      <c r="C251" s="77"/>
    </row>
    <row r="252" ht="12.75">
      <c r="B252" s="49"/>
    </row>
    <row r="253" ht="12.75">
      <c r="B253" s="49"/>
    </row>
    <row r="254" spans="2:3" ht="12.75">
      <c r="B254" s="49"/>
      <c r="C254" s="77"/>
    </row>
    <row r="255" ht="12.75">
      <c r="B255" s="49"/>
    </row>
    <row r="256" ht="12.75">
      <c r="B256" s="49"/>
    </row>
    <row r="257" ht="12.75">
      <c r="B257" s="49"/>
    </row>
    <row r="258" ht="12.75">
      <c r="B258" s="49"/>
    </row>
  </sheetData>
  <printOptions/>
  <pageMargins left="0.73" right="0.2" top="1" bottom="1" header="0.4921259845" footer="0.4921259845"/>
  <pageSetup firstPageNumber="2" useFirstPageNumber="1" horizontalDpi="600" verticalDpi="600" orientation="portrait" paperSize="9" r:id="rId1"/>
  <headerFooter alignWithMargins="0">
    <oddHeader>&amp;L&amp;"Arial,Fett"BVH: Musterschule&amp;"Arial,Standard"
Sanierung der Heizungsanlage - Einbau einer Holzpelletanlage&amp;R&amp;A
Seite &amp;P&amp; a</oddHeader>
    <oddFooter>&amp;LhessenENERGIE GmbH
im Auftrag des HMULV&amp;C&amp;8Zuarbeit: GkE - Gesellschaft für kommunales Energiemanagement, Fürth&amp;RStand: Juli 2005</oddFooter>
  </headerFooter>
</worksheet>
</file>

<file path=xl/worksheets/sheet5.xml><?xml version="1.0" encoding="utf-8"?>
<worksheet xmlns="http://schemas.openxmlformats.org/spreadsheetml/2006/main" xmlns:r="http://schemas.openxmlformats.org/officeDocument/2006/relationships">
  <dimension ref="A1:S185"/>
  <sheetViews>
    <sheetView workbookViewId="0" topLeftCell="A51">
      <selection activeCell="C66" sqref="C66"/>
    </sheetView>
  </sheetViews>
  <sheetFormatPr defaultColWidth="11.421875" defaultRowHeight="12.75"/>
  <cols>
    <col min="1" max="1" width="5.57421875" style="22" customWidth="1"/>
    <col min="2" max="2" width="5.00390625" style="23" customWidth="1"/>
    <col min="3" max="3" width="53.00390625" style="23" customWidth="1"/>
    <col min="4" max="4" width="1.7109375" style="5" customWidth="1"/>
    <col min="5" max="5" width="13.8515625" style="5" customWidth="1"/>
    <col min="6" max="6" width="1.8515625" style="5" customWidth="1"/>
    <col min="7" max="7" width="13.8515625" style="5" customWidth="1"/>
    <col min="8" max="16384" width="11.421875" style="5" customWidth="1"/>
  </cols>
  <sheetData>
    <row r="1" spans="1:7" s="3" customFormat="1" ht="12.75">
      <c r="A1" s="29" t="s">
        <v>590</v>
      </c>
      <c r="B1" s="30" t="s">
        <v>591</v>
      </c>
      <c r="C1" s="31" t="s">
        <v>589</v>
      </c>
      <c r="D1" s="32"/>
      <c r="E1" s="33" t="s">
        <v>592</v>
      </c>
      <c r="F1" s="33"/>
      <c r="G1" s="33" t="s">
        <v>593</v>
      </c>
    </row>
    <row r="2" spans="1:7" ht="12.75">
      <c r="A2" s="16"/>
      <c r="B2" s="42"/>
      <c r="C2" s="64"/>
      <c r="D2" s="19"/>
      <c r="E2" s="20"/>
      <c r="F2" s="20"/>
      <c r="G2" s="20"/>
    </row>
    <row r="3" spans="1:7" ht="12.75">
      <c r="A3" s="16"/>
      <c r="B3" s="42"/>
      <c r="C3" s="15" t="s">
        <v>293</v>
      </c>
      <c r="D3" s="19"/>
      <c r="E3" s="20"/>
      <c r="F3" s="20"/>
      <c r="G3" s="20"/>
    </row>
    <row r="4" spans="1:7" ht="7.5" customHeight="1">
      <c r="A4" s="16"/>
      <c r="B4" s="18"/>
      <c r="C4" s="18"/>
      <c r="D4" s="19"/>
      <c r="E4" s="20"/>
      <c r="F4" s="20"/>
      <c r="G4" s="20"/>
    </row>
    <row r="5" spans="1:3" s="3" customFormat="1" ht="7.5" customHeight="1">
      <c r="A5" s="14"/>
      <c r="B5" s="12"/>
      <c r="C5" s="12"/>
    </row>
    <row r="6" spans="1:3" s="3" customFormat="1" ht="63.75">
      <c r="A6" s="9" t="s">
        <v>259</v>
      </c>
      <c r="B6" s="10">
        <v>2</v>
      </c>
      <c r="C6" s="11" t="s">
        <v>204</v>
      </c>
    </row>
    <row r="7" spans="1:3" s="3" customFormat="1" ht="7.5" customHeight="1">
      <c r="A7" s="9"/>
      <c r="B7" s="10"/>
      <c r="C7" s="12"/>
    </row>
    <row r="8" spans="1:7" s="3" customFormat="1" ht="12.75">
      <c r="A8" s="9"/>
      <c r="B8" s="10"/>
      <c r="C8" s="12" t="s">
        <v>245</v>
      </c>
      <c r="E8" s="8"/>
      <c r="G8" s="8"/>
    </row>
    <row r="9" spans="1:3" s="3" customFormat="1" ht="7.5" customHeight="1">
      <c r="A9" s="14"/>
      <c r="B9" s="12"/>
      <c r="C9" s="12"/>
    </row>
    <row r="10" spans="1:3" ht="7.5" customHeight="1">
      <c r="A10" s="43"/>
      <c r="B10" s="40"/>
      <c r="C10" s="44"/>
    </row>
    <row r="11" spans="1:8" s="3" customFormat="1" ht="63.75">
      <c r="A11" s="9" t="s">
        <v>321</v>
      </c>
      <c r="B11" s="10">
        <v>2</v>
      </c>
      <c r="C11" s="65" t="s">
        <v>205</v>
      </c>
      <c r="H11" s="134"/>
    </row>
    <row r="12" spans="1:3" s="3" customFormat="1" ht="7.5" customHeight="1">
      <c r="A12" s="14"/>
      <c r="B12" s="21"/>
      <c r="C12" s="12"/>
    </row>
    <row r="13" spans="1:7" s="3" customFormat="1" ht="25.5">
      <c r="A13" s="14"/>
      <c r="B13" s="21"/>
      <c r="C13" s="47" t="s">
        <v>43</v>
      </c>
      <c r="E13" s="8"/>
      <c r="G13" s="8"/>
    </row>
    <row r="14" ht="7.5" customHeight="1">
      <c r="C14" s="48"/>
    </row>
    <row r="15" spans="1:19" s="3" customFormat="1" ht="7.5" customHeight="1">
      <c r="A15" s="43"/>
      <c r="B15" s="40"/>
      <c r="C15" s="48"/>
      <c r="D15" s="5"/>
      <c r="E15" s="5"/>
      <c r="F15" s="5"/>
      <c r="G15" s="5"/>
      <c r="H15" s="5"/>
      <c r="I15" s="5"/>
      <c r="J15" s="5"/>
      <c r="K15" s="5"/>
      <c r="L15" s="5"/>
      <c r="M15" s="5"/>
      <c r="N15" s="5"/>
      <c r="O15" s="5"/>
      <c r="P15" s="5"/>
      <c r="Q15" s="5"/>
      <c r="R15" s="5"/>
      <c r="S15" s="5"/>
    </row>
    <row r="16" spans="1:19" s="3" customFormat="1" ht="25.5">
      <c r="A16" s="43" t="s">
        <v>322</v>
      </c>
      <c r="B16" s="40">
        <v>2</v>
      </c>
      <c r="C16" s="23" t="s">
        <v>537</v>
      </c>
      <c r="D16" s="5"/>
      <c r="E16" s="5"/>
      <c r="F16" s="5"/>
      <c r="G16" s="5"/>
      <c r="H16" s="5"/>
      <c r="I16" s="5"/>
      <c r="J16" s="5"/>
      <c r="K16" s="5"/>
      <c r="L16" s="5"/>
      <c r="M16" s="5"/>
      <c r="N16" s="5"/>
      <c r="O16" s="5"/>
      <c r="P16" s="5"/>
      <c r="Q16" s="5"/>
      <c r="R16" s="5"/>
      <c r="S16" s="5"/>
    </row>
    <row r="17" spans="1:19" s="3" customFormat="1" ht="7.5" customHeight="1">
      <c r="A17" s="43"/>
      <c r="B17" s="40"/>
      <c r="C17" s="23"/>
      <c r="D17" s="5"/>
      <c r="E17" s="5"/>
      <c r="F17" s="5"/>
      <c r="G17" s="5"/>
      <c r="H17" s="5"/>
      <c r="I17" s="5"/>
      <c r="J17" s="5"/>
      <c r="K17" s="5"/>
      <c r="L17" s="5"/>
      <c r="M17" s="5"/>
      <c r="N17" s="5"/>
      <c r="O17" s="5"/>
      <c r="P17" s="5"/>
      <c r="Q17" s="5"/>
      <c r="R17" s="5"/>
      <c r="S17" s="5"/>
    </row>
    <row r="18" spans="1:19" s="3" customFormat="1" ht="12.75">
      <c r="A18" s="43"/>
      <c r="B18" s="40"/>
      <c r="C18" s="41" t="s">
        <v>594</v>
      </c>
      <c r="D18" s="5"/>
      <c r="E18" s="8"/>
      <c r="F18" s="5"/>
      <c r="G18" s="8"/>
      <c r="H18" s="5"/>
      <c r="I18" s="5"/>
      <c r="J18" s="5"/>
      <c r="K18" s="5"/>
      <c r="L18" s="5"/>
      <c r="M18" s="5"/>
      <c r="N18" s="5"/>
      <c r="O18" s="5"/>
      <c r="P18" s="5"/>
      <c r="Q18" s="5"/>
      <c r="R18" s="5"/>
      <c r="S18" s="5"/>
    </row>
    <row r="19" spans="1:19" s="3" customFormat="1" ht="7.5" customHeight="1">
      <c r="A19" s="43"/>
      <c r="B19" s="40"/>
      <c r="C19" s="48"/>
      <c r="D19" s="5"/>
      <c r="E19" s="5"/>
      <c r="F19" s="5"/>
      <c r="G19" s="5"/>
      <c r="H19" s="5"/>
      <c r="I19" s="5"/>
      <c r="J19" s="5"/>
      <c r="K19" s="5"/>
      <c r="L19" s="5"/>
      <c r="M19" s="5"/>
      <c r="N19" s="5"/>
      <c r="O19" s="5"/>
      <c r="P19" s="5"/>
      <c r="Q19" s="5"/>
      <c r="R19" s="5"/>
      <c r="S19" s="5"/>
    </row>
    <row r="20" spans="1:3" ht="7.5" customHeight="1">
      <c r="A20" s="43"/>
      <c r="C20" s="25"/>
    </row>
    <row r="21" spans="1:3" ht="63.75">
      <c r="A21" s="43" t="s">
        <v>323</v>
      </c>
      <c r="B21" s="23">
        <v>1</v>
      </c>
      <c r="C21" s="65" t="s">
        <v>206</v>
      </c>
    </row>
    <row r="22" spans="1:3" ht="7.5" customHeight="1">
      <c r="A22" s="43"/>
      <c r="C22" s="65"/>
    </row>
    <row r="23" spans="1:7" ht="12.75">
      <c r="A23" s="43"/>
      <c r="C23" s="65" t="s">
        <v>594</v>
      </c>
      <c r="E23" s="8"/>
      <c r="G23" s="8"/>
    </row>
    <row r="24" spans="1:3" ht="7.5" customHeight="1">
      <c r="A24" s="43"/>
      <c r="C24" s="25"/>
    </row>
    <row r="25" spans="1:3" ht="7.5" customHeight="1">
      <c r="A25" s="43"/>
      <c r="C25" s="25"/>
    </row>
    <row r="26" spans="1:8" ht="38.25">
      <c r="A26" s="43" t="s">
        <v>324</v>
      </c>
      <c r="B26" s="23">
        <v>1</v>
      </c>
      <c r="C26" s="65" t="s">
        <v>207</v>
      </c>
      <c r="H26" s="135"/>
    </row>
    <row r="27" spans="1:3" ht="7.5" customHeight="1">
      <c r="A27" s="43"/>
      <c r="C27" s="65"/>
    </row>
    <row r="28" spans="1:7" ht="12.75">
      <c r="A28" s="43"/>
      <c r="C28" s="65" t="s">
        <v>280</v>
      </c>
      <c r="E28" s="8"/>
      <c r="G28" s="8"/>
    </row>
    <row r="29" spans="1:3" ht="7.5" customHeight="1">
      <c r="A29" s="43"/>
      <c r="C29" s="25"/>
    </row>
    <row r="30" spans="1:3" ht="7.5" customHeight="1">
      <c r="A30" s="43"/>
      <c r="C30" s="25"/>
    </row>
    <row r="31" spans="1:8" ht="38.25">
      <c r="A31" s="43" t="s">
        <v>325</v>
      </c>
      <c r="B31" s="23">
        <v>1</v>
      </c>
      <c r="C31" s="65" t="s">
        <v>208</v>
      </c>
      <c r="H31" s="135"/>
    </row>
    <row r="32" spans="1:3" ht="7.5" customHeight="1">
      <c r="A32" s="43"/>
      <c r="C32" s="65"/>
    </row>
    <row r="33" spans="1:7" ht="12.75">
      <c r="A33" s="43"/>
      <c r="C33" s="65" t="s">
        <v>280</v>
      </c>
      <c r="E33" s="8"/>
      <c r="G33" s="8"/>
    </row>
    <row r="34" spans="1:3" ht="7.5" customHeight="1">
      <c r="A34" s="43"/>
      <c r="C34" s="25"/>
    </row>
    <row r="35" spans="1:3" s="3" customFormat="1" ht="7.5" customHeight="1">
      <c r="A35" s="9"/>
      <c r="B35" s="10"/>
      <c r="C35" s="12"/>
    </row>
    <row r="36" spans="1:3" s="3" customFormat="1" ht="51">
      <c r="A36" s="9" t="s">
        <v>326</v>
      </c>
      <c r="B36" s="10">
        <v>1</v>
      </c>
      <c r="C36" s="11" t="s">
        <v>209</v>
      </c>
    </row>
    <row r="37" spans="1:3" s="3" customFormat="1" ht="7.5" customHeight="1">
      <c r="A37" s="9"/>
      <c r="B37" s="10"/>
      <c r="C37" s="12"/>
    </row>
    <row r="38" spans="1:7" s="3" customFormat="1" ht="12.75">
      <c r="A38" s="9"/>
      <c r="B38" s="10"/>
      <c r="C38" s="12" t="s">
        <v>245</v>
      </c>
      <c r="E38" s="8"/>
      <c r="G38" s="8"/>
    </row>
    <row r="39" spans="1:3" s="3" customFormat="1" ht="7.5" customHeight="1">
      <c r="A39" s="9"/>
      <c r="B39" s="10"/>
      <c r="C39" s="12"/>
    </row>
    <row r="40" spans="1:3" s="3" customFormat="1" ht="7.5" customHeight="1">
      <c r="A40" s="9"/>
      <c r="B40" s="10"/>
      <c r="C40" s="12"/>
    </row>
    <row r="41" spans="1:3" s="3" customFormat="1" ht="51">
      <c r="A41" s="9" t="s">
        <v>327</v>
      </c>
      <c r="B41" s="10">
        <v>1</v>
      </c>
      <c r="C41" s="11" t="s">
        <v>210</v>
      </c>
    </row>
    <row r="42" spans="1:3" s="3" customFormat="1" ht="7.5" customHeight="1">
      <c r="A42" s="9"/>
      <c r="B42" s="10"/>
      <c r="C42" s="12"/>
    </row>
    <row r="43" spans="1:7" s="3" customFormat="1" ht="12.75">
      <c r="A43" s="9"/>
      <c r="B43" s="10"/>
      <c r="C43" s="12" t="s">
        <v>245</v>
      </c>
      <c r="E43" s="8"/>
      <c r="G43" s="8"/>
    </row>
    <row r="44" ht="7.5" customHeight="1">
      <c r="C44" s="25"/>
    </row>
    <row r="45" ht="7.5" customHeight="1">
      <c r="C45" s="25"/>
    </row>
    <row r="46" ht="12.75">
      <c r="C46" s="130" t="s">
        <v>348</v>
      </c>
    </row>
    <row r="47" spans="1:3" ht="76.5">
      <c r="A47" s="43"/>
      <c r="C47" s="23" t="s">
        <v>46</v>
      </c>
    </row>
    <row r="48" ht="7.5" customHeight="1">
      <c r="A48" s="43"/>
    </row>
    <row r="49" spans="1:3" ht="51">
      <c r="A49" s="43" t="s">
        <v>328</v>
      </c>
      <c r="B49" s="23">
        <v>400</v>
      </c>
      <c r="C49" s="6" t="s">
        <v>158</v>
      </c>
    </row>
    <row r="50" ht="7.5" customHeight="1"/>
    <row r="51" spans="1:7" s="3" customFormat="1" ht="12.75">
      <c r="A51" s="14"/>
      <c r="B51" s="21"/>
      <c r="C51" s="41" t="s">
        <v>594</v>
      </c>
      <c r="E51" s="8"/>
      <c r="G51" s="8"/>
    </row>
    <row r="52" ht="7.5" customHeight="1"/>
    <row r="53" ht="7.5" customHeight="1"/>
    <row r="54" spans="1:9" ht="12.75">
      <c r="A54" s="22" t="s">
        <v>329</v>
      </c>
      <c r="B54" s="23">
        <v>18</v>
      </c>
      <c r="C54" s="23" t="s">
        <v>349</v>
      </c>
      <c r="I54" s="135"/>
    </row>
    <row r="55" ht="7.5" customHeight="1"/>
    <row r="56" spans="1:7" ht="12" customHeight="1">
      <c r="A56" s="43"/>
      <c r="C56" s="65" t="s">
        <v>280</v>
      </c>
      <c r="E56" s="8"/>
      <c r="G56" s="8"/>
    </row>
    <row r="57" ht="7.5" customHeight="1"/>
    <row r="58" ht="7.5" customHeight="1">
      <c r="A58" s="43"/>
    </row>
    <row r="59" spans="1:3" ht="25.5">
      <c r="A59" s="43" t="s">
        <v>330</v>
      </c>
      <c r="B59" s="23">
        <v>18</v>
      </c>
      <c r="C59" s="23" t="s">
        <v>350</v>
      </c>
    </row>
    <row r="60" ht="7.5" customHeight="1">
      <c r="A60" s="43"/>
    </row>
    <row r="61" spans="1:7" ht="12" customHeight="1">
      <c r="A61" s="43"/>
      <c r="C61" s="65" t="s">
        <v>280</v>
      </c>
      <c r="E61" s="8"/>
      <c r="G61" s="8"/>
    </row>
    <row r="62" ht="7.5" customHeight="1">
      <c r="C62" s="25"/>
    </row>
    <row r="63" ht="7.5" customHeight="1">
      <c r="A63" s="43"/>
    </row>
    <row r="64" spans="1:3" ht="25.5">
      <c r="A64" s="43" t="s">
        <v>331</v>
      </c>
      <c r="B64" s="23">
        <v>30</v>
      </c>
      <c r="C64" s="23" t="s">
        <v>257</v>
      </c>
    </row>
    <row r="65" ht="7.5" customHeight="1">
      <c r="A65" s="43"/>
    </row>
    <row r="66" spans="1:7" ht="12" customHeight="1">
      <c r="A66" s="43"/>
      <c r="C66" s="65" t="s">
        <v>280</v>
      </c>
      <c r="E66" s="8"/>
      <c r="G66" s="8"/>
    </row>
    <row r="67" ht="7.5" customHeight="1">
      <c r="C67" s="25"/>
    </row>
    <row r="68" ht="7.5" customHeight="1"/>
    <row r="69" spans="1:7" s="3" customFormat="1" ht="13.5" thickBot="1">
      <c r="A69" s="14"/>
      <c r="B69" s="12"/>
      <c r="C69" s="78" t="s">
        <v>267</v>
      </c>
      <c r="F69" s="13"/>
      <c r="G69" s="13"/>
    </row>
    <row r="70" ht="9.75" customHeight="1"/>
    <row r="71" ht="12.75">
      <c r="C71" s="25"/>
    </row>
    <row r="72" ht="12.75">
      <c r="C72" s="25"/>
    </row>
    <row r="74" ht="9.75" customHeight="1"/>
    <row r="76" ht="9.75" customHeight="1"/>
    <row r="77" ht="9.75" customHeight="1"/>
    <row r="78" ht="12.75">
      <c r="C78" s="25"/>
    </row>
    <row r="79" ht="9.75" customHeight="1"/>
    <row r="81" ht="9.75" customHeight="1"/>
    <row r="82" ht="9.75" customHeight="1"/>
    <row r="83" ht="12.75">
      <c r="C83" s="25"/>
    </row>
    <row r="84" spans="1:3" ht="12.75">
      <c r="A84" s="63"/>
      <c r="B84" s="5"/>
      <c r="C84" s="48"/>
    </row>
    <row r="85" ht="12.75">
      <c r="C85" s="25"/>
    </row>
    <row r="86" spans="1:3" ht="12.75">
      <c r="A86" s="63"/>
      <c r="B86" s="5"/>
      <c r="C86" s="48"/>
    </row>
    <row r="87" spans="1:3" ht="12.75">
      <c r="A87" s="63"/>
      <c r="B87" s="5"/>
      <c r="C87" s="48"/>
    </row>
    <row r="88" spans="1:3" ht="12.75">
      <c r="A88" s="63"/>
      <c r="B88" s="5"/>
      <c r="C88" s="48"/>
    </row>
    <row r="89" spans="1:3" ht="12.75">
      <c r="A89" s="63"/>
      <c r="B89" s="5"/>
      <c r="C89" s="48"/>
    </row>
    <row r="90" spans="1:3" ht="12.75">
      <c r="A90" s="63"/>
      <c r="B90" s="5"/>
      <c r="C90" s="48"/>
    </row>
    <row r="91" ht="12.75">
      <c r="C91" s="24"/>
    </row>
    <row r="92" ht="12.75">
      <c r="C92" s="25"/>
    </row>
    <row r="94" ht="9.75" customHeight="1"/>
    <row r="98" ht="9.75" customHeight="1"/>
    <row r="99" ht="9.75" customHeight="1"/>
    <row r="101" ht="9.75" customHeight="1"/>
    <row r="105" ht="9.75" customHeight="1"/>
    <row r="109" ht="9.75" customHeight="1"/>
    <row r="110" ht="9.75" customHeight="1"/>
    <row r="111" ht="9.75" customHeight="1"/>
    <row r="112" ht="12.75">
      <c r="C112" s="25"/>
    </row>
    <row r="113" ht="9.75" customHeight="1"/>
    <row r="115" ht="9.75" customHeight="1"/>
    <row r="117" ht="9.75" customHeight="1"/>
    <row r="118" ht="9.75" customHeight="1"/>
    <row r="119" ht="12.75">
      <c r="C119" s="25"/>
    </row>
    <row r="120" ht="9.75" customHeight="1"/>
    <row r="122" ht="9.75" customHeight="1"/>
    <row r="123" ht="9.75" customHeight="1"/>
    <row r="124" ht="12.75">
      <c r="C124" s="25"/>
    </row>
    <row r="125" ht="9.75" customHeight="1"/>
    <row r="127" ht="9.75" customHeight="1"/>
    <row r="128" ht="9.75" customHeight="1"/>
    <row r="130" ht="9.75" customHeight="1"/>
    <row r="132" ht="9.75" customHeight="1"/>
    <row r="133" ht="9.75" customHeight="1"/>
    <row r="134" ht="12.75">
      <c r="C134" s="25"/>
    </row>
    <row r="135" ht="9.75" customHeight="1"/>
    <row r="136" ht="12.75">
      <c r="C136" s="25"/>
    </row>
    <row r="137" ht="12.75">
      <c r="C137" s="25"/>
    </row>
    <row r="139" ht="9.75" customHeight="1"/>
    <row r="141" ht="9.75" customHeight="1"/>
    <row r="142" ht="9.75" customHeight="1"/>
    <row r="143" ht="12.75">
      <c r="C143" s="25"/>
    </row>
    <row r="147" ht="9.75" customHeight="1"/>
    <row r="149" ht="9.75" customHeight="1"/>
    <row r="150" ht="9.75" customHeight="1"/>
    <row r="151" ht="12.75">
      <c r="C151" s="25"/>
    </row>
    <row r="152" ht="12.75">
      <c r="C152" s="24"/>
    </row>
    <row r="153" ht="9.75" customHeight="1">
      <c r="C153" s="48"/>
    </row>
    <row r="154" ht="12.75">
      <c r="C154" s="48"/>
    </row>
    <row r="155" ht="9.75" customHeight="1">
      <c r="C155" s="48"/>
    </row>
    <row r="156" ht="12.75">
      <c r="C156" s="24"/>
    </row>
    <row r="157" ht="9.75" customHeight="1"/>
    <row r="158" ht="12.75">
      <c r="C158" s="48"/>
    </row>
    <row r="159" ht="9.75" customHeight="1"/>
    <row r="160" ht="9.75" customHeight="1"/>
    <row r="161" ht="12.75">
      <c r="C161" s="48"/>
    </row>
    <row r="162" ht="9.75" customHeight="1"/>
    <row r="163" ht="12.75">
      <c r="C163" s="48"/>
    </row>
    <row r="164" ht="9.75" customHeight="1"/>
    <row r="165" ht="9.75" customHeight="1"/>
    <row r="166" ht="12.75">
      <c r="C166" s="24"/>
    </row>
    <row r="167" ht="9.75" customHeight="1"/>
    <row r="168" ht="12.75">
      <c r="C168" s="48"/>
    </row>
    <row r="169" ht="12.75">
      <c r="C169" s="48"/>
    </row>
    <row r="170" ht="9.75" customHeight="1"/>
    <row r="171" spans="2:3" ht="12.75">
      <c r="B171" s="49"/>
      <c r="C171" s="25"/>
    </row>
    <row r="172" ht="12.75">
      <c r="B172" s="49"/>
    </row>
    <row r="173" spans="2:3" ht="12.75">
      <c r="B173" s="49"/>
      <c r="C173" s="25"/>
    </row>
    <row r="174" spans="2:3" ht="12.75">
      <c r="B174" s="49"/>
      <c r="C174" s="25"/>
    </row>
    <row r="175" spans="2:3" ht="12.75">
      <c r="B175" s="49"/>
      <c r="C175" s="25"/>
    </row>
    <row r="176" spans="2:3" ht="12.75">
      <c r="B176" s="49"/>
      <c r="C176" s="25"/>
    </row>
    <row r="177" spans="2:3" ht="12.75">
      <c r="B177" s="49"/>
      <c r="C177" s="25"/>
    </row>
    <row r="178" spans="2:3" ht="12.75">
      <c r="B178" s="49"/>
      <c r="C178" s="25"/>
    </row>
    <row r="179" ht="12.75">
      <c r="B179" s="49"/>
    </row>
    <row r="180" ht="12.75">
      <c r="B180" s="49"/>
    </row>
    <row r="181" spans="2:3" ht="12.75">
      <c r="B181" s="49"/>
      <c r="C181" s="25"/>
    </row>
    <row r="182" ht="12.75">
      <c r="B182" s="49"/>
    </row>
    <row r="183" ht="12.75">
      <c r="B183" s="49"/>
    </row>
    <row r="184" ht="12.75">
      <c r="B184" s="49"/>
    </row>
    <row r="185" ht="12.75">
      <c r="B185" s="49"/>
    </row>
  </sheetData>
  <printOptions/>
  <pageMargins left="0.73" right="0.2" top="1" bottom="1" header="0.4921259845" footer="0.4921259845"/>
  <pageSetup firstPageNumber="2" useFirstPageNumber="1" horizontalDpi="300" verticalDpi="300" orientation="portrait" paperSize="9" r:id="rId1"/>
  <headerFooter alignWithMargins="0">
    <oddHeader>&amp;L&amp;"Arial,Fett"BVH: Musterschule&amp;"Arial,Standard"
Sanierung der Heizungsanlage - Einbau einer Holzpelletanlage&amp;R&amp;A
Seite &amp;P+3</oddHeader>
    <oddFooter>&amp;LhessenENERGIE GmbH
im Auftrag des HMULV&amp;C&amp;8Zuarbeit: GkE - Gesellschaft für kommunales Energiemanagement, Fürth&amp;RStand: Juli 2005</oddFooter>
  </headerFooter>
</worksheet>
</file>

<file path=xl/worksheets/sheet6.xml><?xml version="1.0" encoding="utf-8"?>
<worksheet xmlns="http://schemas.openxmlformats.org/spreadsheetml/2006/main" xmlns:r="http://schemas.openxmlformats.org/officeDocument/2006/relationships">
  <dimension ref="A1:S167"/>
  <sheetViews>
    <sheetView workbookViewId="0" topLeftCell="A19">
      <selection activeCell="E46" sqref="E46"/>
    </sheetView>
  </sheetViews>
  <sheetFormatPr defaultColWidth="11.421875" defaultRowHeight="12.75"/>
  <cols>
    <col min="1" max="1" width="4.8515625" style="22" customWidth="1"/>
    <col min="2" max="2" width="5.00390625" style="23" customWidth="1"/>
    <col min="3" max="3" width="51.421875" style="23" customWidth="1"/>
    <col min="4" max="4" width="1.7109375" style="5" customWidth="1"/>
    <col min="5" max="5" width="13.8515625" style="5" customWidth="1"/>
    <col min="6" max="6" width="1.8515625" style="5" customWidth="1"/>
    <col min="7" max="7" width="13.8515625" style="5" customWidth="1"/>
    <col min="8" max="16384" width="11.421875" style="5" customWidth="1"/>
  </cols>
  <sheetData>
    <row r="1" spans="1:7" s="3" customFormat="1" ht="12.75">
      <c r="A1" s="29" t="s">
        <v>590</v>
      </c>
      <c r="B1" s="30" t="s">
        <v>591</v>
      </c>
      <c r="C1" s="31" t="s">
        <v>589</v>
      </c>
      <c r="D1" s="32"/>
      <c r="E1" s="33" t="s">
        <v>592</v>
      </c>
      <c r="F1" s="33"/>
      <c r="G1" s="33" t="s">
        <v>593</v>
      </c>
    </row>
    <row r="2" spans="1:7" ht="12.75">
      <c r="A2" s="16"/>
      <c r="B2" s="42"/>
      <c r="C2" s="64"/>
      <c r="D2" s="19"/>
      <c r="E2" s="20"/>
      <c r="F2" s="20"/>
      <c r="G2" s="20"/>
    </row>
    <row r="3" spans="1:7" ht="12.75">
      <c r="A3" s="16"/>
      <c r="B3" s="42"/>
      <c r="C3" s="15" t="s">
        <v>88</v>
      </c>
      <c r="D3" s="19"/>
      <c r="E3" s="20"/>
      <c r="F3" s="20"/>
      <c r="G3" s="20"/>
    </row>
    <row r="4" spans="1:7" ht="7.5" customHeight="1">
      <c r="A4" s="16"/>
      <c r="B4" s="18"/>
      <c r="C4" s="18"/>
      <c r="D4" s="19"/>
      <c r="E4" s="20"/>
      <c r="F4" s="20"/>
      <c r="G4" s="20"/>
    </row>
    <row r="5" spans="1:3" s="3" customFormat="1" ht="7.5" customHeight="1">
      <c r="A5" s="14"/>
      <c r="B5" s="12"/>
      <c r="C5" s="12"/>
    </row>
    <row r="6" spans="1:3" s="3" customFormat="1" ht="51">
      <c r="A6" s="9" t="s">
        <v>259</v>
      </c>
      <c r="B6" s="10">
        <v>2</v>
      </c>
      <c r="C6" s="11" t="s">
        <v>214</v>
      </c>
    </row>
    <row r="7" spans="1:3" s="3" customFormat="1" ht="7.5" customHeight="1">
      <c r="A7" s="9"/>
      <c r="B7" s="10"/>
      <c r="C7" s="12"/>
    </row>
    <row r="8" spans="1:7" s="3" customFormat="1" ht="12.75">
      <c r="A8" s="9"/>
      <c r="B8" s="10"/>
      <c r="C8" s="12" t="s">
        <v>245</v>
      </c>
      <c r="E8" s="8"/>
      <c r="G8" s="8"/>
    </row>
    <row r="9" spans="1:3" s="3" customFormat="1" ht="7.5" customHeight="1">
      <c r="A9" s="14"/>
      <c r="B9" s="12"/>
      <c r="C9" s="12"/>
    </row>
    <row r="10" spans="1:3" ht="7.5" customHeight="1">
      <c r="A10" s="43"/>
      <c r="B10" s="40"/>
      <c r="C10" s="44"/>
    </row>
    <row r="11" spans="1:8" s="3" customFormat="1" ht="38.25">
      <c r="A11" s="9" t="s">
        <v>321</v>
      </c>
      <c r="B11" s="10">
        <v>2</v>
      </c>
      <c r="C11" s="65" t="s">
        <v>215</v>
      </c>
      <c r="H11" s="134"/>
    </row>
    <row r="12" spans="1:3" s="3" customFormat="1" ht="7.5" customHeight="1">
      <c r="A12" s="14"/>
      <c r="B12" s="21"/>
      <c r="C12" s="12"/>
    </row>
    <row r="13" spans="1:7" s="3" customFormat="1" ht="12.75">
      <c r="A13" s="14"/>
      <c r="B13" s="21"/>
      <c r="C13" s="41" t="s">
        <v>594</v>
      </c>
      <c r="E13" s="8"/>
      <c r="G13" s="8"/>
    </row>
    <row r="14" ht="7.5" customHeight="1">
      <c r="C14" s="48"/>
    </row>
    <row r="15" ht="7.5" customHeight="1">
      <c r="C15" s="25"/>
    </row>
    <row r="16" spans="1:7" s="3" customFormat="1" ht="38.25">
      <c r="A16" s="14" t="s">
        <v>322</v>
      </c>
      <c r="B16" s="12">
        <v>2</v>
      </c>
      <c r="C16" s="12" t="s">
        <v>216</v>
      </c>
      <c r="E16" s="5"/>
      <c r="F16" s="5"/>
      <c r="G16" s="5"/>
    </row>
    <row r="17" spans="1:7" s="3" customFormat="1" ht="7.5" customHeight="1">
      <c r="A17" s="14"/>
      <c r="B17" s="12"/>
      <c r="C17" s="12"/>
      <c r="E17" s="5"/>
      <c r="G17" s="5"/>
    </row>
    <row r="18" spans="1:7" s="3" customFormat="1" ht="12.75">
      <c r="A18" s="14"/>
      <c r="B18" s="21"/>
      <c r="C18" s="41" t="s">
        <v>594</v>
      </c>
      <c r="E18" s="8"/>
      <c r="G18" s="8"/>
    </row>
    <row r="19" spans="1:7" s="3" customFormat="1" ht="7.5" customHeight="1">
      <c r="A19" s="14"/>
      <c r="B19" s="21"/>
      <c r="C19" s="41"/>
      <c r="E19" s="5"/>
      <c r="G19" s="5"/>
    </row>
    <row r="20" spans="1:19" s="3" customFormat="1" ht="7.5" customHeight="1">
      <c r="A20" s="43"/>
      <c r="B20" s="40"/>
      <c r="C20" s="48"/>
      <c r="D20" s="5"/>
      <c r="E20" s="5"/>
      <c r="F20" s="5"/>
      <c r="G20" s="5"/>
      <c r="H20" s="5"/>
      <c r="I20" s="5"/>
      <c r="J20" s="5"/>
      <c r="K20" s="5"/>
      <c r="L20" s="5"/>
      <c r="M20" s="5"/>
      <c r="N20" s="5"/>
      <c r="O20" s="5"/>
      <c r="P20" s="5"/>
      <c r="Q20" s="5"/>
      <c r="R20" s="5"/>
      <c r="S20" s="5"/>
    </row>
    <row r="21" spans="1:19" s="3" customFormat="1" ht="38.25">
      <c r="A21" s="43" t="s">
        <v>323</v>
      </c>
      <c r="B21" s="40">
        <v>2</v>
      </c>
      <c r="C21" s="23" t="s">
        <v>85</v>
      </c>
      <c r="D21" s="5"/>
      <c r="E21" s="5"/>
      <c r="F21" s="5"/>
      <c r="G21" s="5"/>
      <c r="H21" s="5"/>
      <c r="I21" s="5"/>
      <c r="J21" s="5"/>
      <c r="K21" s="5"/>
      <c r="L21" s="5"/>
      <c r="M21" s="5"/>
      <c r="N21" s="5"/>
      <c r="O21" s="5"/>
      <c r="P21" s="5"/>
      <c r="Q21" s="5"/>
      <c r="R21" s="5"/>
      <c r="S21" s="5"/>
    </row>
    <row r="22" spans="1:19" s="3" customFormat="1" ht="7.5" customHeight="1">
      <c r="A22" s="43"/>
      <c r="B22" s="40"/>
      <c r="C22" s="23"/>
      <c r="D22" s="5"/>
      <c r="E22" s="5"/>
      <c r="F22" s="5"/>
      <c r="G22" s="5"/>
      <c r="H22" s="5"/>
      <c r="I22" s="5"/>
      <c r="J22" s="5"/>
      <c r="K22" s="5"/>
      <c r="L22" s="5"/>
      <c r="M22" s="5"/>
      <c r="N22" s="5"/>
      <c r="O22" s="5"/>
      <c r="P22" s="5"/>
      <c r="Q22" s="5"/>
      <c r="R22" s="5"/>
      <c r="S22" s="5"/>
    </row>
    <row r="23" spans="1:19" s="3" customFormat="1" ht="25.5">
      <c r="A23" s="43"/>
      <c r="B23" s="40"/>
      <c r="C23" s="47" t="s">
        <v>294</v>
      </c>
      <c r="D23" s="5"/>
      <c r="E23" s="8"/>
      <c r="F23" s="5"/>
      <c r="G23" s="8"/>
      <c r="H23" s="5"/>
      <c r="I23" s="5"/>
      <c r="J23" s="5"/>
      <c r="K23" s="5"/>
      <c r="L23" s="5"/>
      <c r="M23" s="5"/>
      <c r="N23" s="5"/>
      <c r="O23" s="5"/>
      <c r="P23" s="5"/>
      <c r="Q23" s="5"/>
      <c r="R23" s="5"/>
      <c r="S23" s="5"/>
    </row>
    <row r="24" spans="1:19" s="3" customFormat="1" ht="7.5" customHeight="1">
      <c r="A24" s="43"/>
      <c r="B24" s="40"/>
      <c r="C24" s="48"/>
      <c r="D24" s="5"/>
      <c r="E24" s="5"/>
      <c r="F24" s="5"/>
      <c r="G24" s="5"/>
      <c r="H24" s="5"/>
      <c r="I24" s="5"/>
      <c r="J24" s="5"/>
      <c r="K24" s="5"/>
      <c r="L24" s="5"/>
      <c r="M24" s="5"/>
      <c r="N24" s="5"/>
      <c r="O24" s="5"/>
      <c r="P24" s="5"/>
      <c r="Q24" s="5"/>
      <c r="R24" s="5"/>
      <c r="S24" s="5"/>
    </row>
    <row r="25" spans="1:3" ht="7.5" customHeight="1">
      <c r="A25" s="43"/>
      <c r="C25" s="25"/>
    </row>
    <row r="26" spans="1:3" ht="51">
      <c r="A26" s="43" t="s">
        <v>324</v>
      </c>
      <c r="B26" s="23">
        <v>1</v>
      </c>
      <c r="C26" s="65" t="s">
        <v>86</v>
      </c>
    </row>
    <row r="27" spans="1:3" ht="7.5" customHeight="1">
      <c r="A27" s="43"/>
      <c r="C27" s="65"/>
    </row>
    <row r="28" spans="1:7" ht="12.75">
      <c r="A28" s="43"/>
      <c r="C28" s="65" t="s">
        <v>280</v>
      </c>
      <c r="E28" s="8"/>
      <c r="G28" s="8"/>
    </row>
    <row r="29" spans="1:3" ht="7.5" customHeight="1">
      <c r="A29" s="43"/>
      <c r="C29" s="25"/>
    </row>
    <row r="30" spans="1:3" ht="7.5" customHeight="1">
      <c r="A30" s="43"/>
      <c r="C30" s="25"/>
    </row>
    <row r="31" spans="1:8" ht="38.25">
      <c r="A31" s="43" t="s">
        <v>325</v>
      </c>
      <c r="B31" s="23">
        <v>1</v>
      </c>
      <c r="C31" s="65" t="s">
        <v>87</v>
      </c>
      <c r="H31" s="135"/>
    </row>
    <row r="32" spans="1:3" ht="7.5" customHeight="1">
      <c r="A32" s="43"/>
      <c r="C32" s="65"/>
    </row>
    <row r="33" spans="1:7" ht="12.75">
      <c r="A33" s="43"/>
      <c r="C33" s="65" t="s">
        <v>280</v>
      </c>
      <c r="E33" s="8"/>
      <c r="G33" s="8"/>
    </row>
    <row r="34" spans="1:3" ht="7.5" customHeight="1">
      <c r="A34" s="43"/>
      <c r="C34" s="25"/>
    </row>
    <row r="35" spans="1:3" ht="7.5" customHeight="1">
      <c r="A35" s="43"/>
      <c r="C35" s="25"/>
    </row>
    <row r="36" spans="1:8" ht="38.25">
      <c r="A36" s="43" t="s">
        <v>326</v>
      </c>
      <c r="B36" s="23">
        <v>1</v>
      </c>
      <c r="C36" s="65" t="s">
        <v>217</v>
      </c>
      <c r="H36" s="135"/>
    </row>
    <row r="37" spans="1:3" ht="7.5" customHeight="1">
      <c r="A37" s="43"/>
      <c r="C37" s="65"/>
    </row>
    <row r="38" spans="1:7" ht="12.75">
      <c r="A38" s="43"/>
      <c r="C38" s="65" t="s">
        <v>280</v>
      </c>
      <c r="E38" s="8"/>
      <c r="G38" s="8"/>
    </row>
    <row r="39" spans="1:3" ht="7.5" customHeight="1">
      <c r="A39" s="43"/>
      <c r="C39" s="25"/>
    </row>
    <row r="40" spans="1:3" s="3" customFormat="1" ht="7.5" customHeight="1">
      <c r="A40" s="9"/>
      <c r="B40" s="10"/>
      <c r="C40" s="12"/>
    </row>
    <row r="41" spans="1:3" s="3" customFormat="1" ht="51">
      <c r="A41" s="9" t="s">
        <v>327</v>
      </c>
      <c r="B41" s="10">
        <v>1</v>
      </c>
      <c r="C41" s="11" t="s">
        <v>90</v>
      </c>
    </row>
    <row r="42" spans="1:3" s="3" customFormat="1" ht="7.5" customHeight="1">
      <c r="A42" s="9"/>
      <c r="B42" s="10"/>
      <c r="C42" s="12"/>
    </row>
    <row r="43" spans="1:7" s="3" customFormat="1" ht="12.75">
      <c r="A43" s="9"/>
      <c r="B43" s="10"/>
      <c r="C43" s="12" t="s">
        <v>245</v>
      </c>
      <c r="E43" s="8"/>
      <c r="G43" s="8"/>
    </row>
    <row r="44" spans="1:3" s="3" customFormat="1" ht="7.5" customHeight="1">
      <c r="A44" s="9"/>
      <c r="B44" s="10"/>
      <c r="C44" s="12"/>
    </row>
    <row r="45" spans="1:3" s="3" customFormat="1" ht="7.5" customHeight="1">
      <c r="A45" s="9"/>
      <c r="B45" s="10"/>
      <c r="C45" s="12"/>
    </row>
    <row r="46" spans="1:3" s="3" customFormat="1" ht="51">
      <c r="A46" s="9" t="s">
        <v>328</v>
      </c>
      <c r="B46" s="10">
        <v>1</v>
      </c>
      <c r="C46" s="11" t="s">
        <v>218</v>
      </c>
    </row>
    <row r="47" spans="1:3" s="3" customFormat="1" ht="7.5" customHeight="1">
      <c r="A47" s="9"/>
      <c r="B47" s="10"/>
      <c r="C47" s="12"/>
    </row>
    <row r="48" spans="1:7" s="3" customFormat="1" ht="12.75">
      <c r="A48" s="9"/>
      <c r="B48" s="10"/>
      <c r="C48" s="12" t="s">
        <v>245</v>
      </c>
      <c r="E48" s="8"/>
      <c r="G48" s="8"/>
    </row>
    <row r="49" spans="1:3" s="3" customFormat="1" ht="7.5" customHeight="1">
      <c r="A49" s="9"/>
      <c r="B49" s="10"/>
      <c r="C49" s="12"/>
    </row>
    <row r="50" ht="7.5" customHeight="1">
      <c r="C50" s="25"/>
    </row>
    <row r="51" spans="1:7" s="3" customFormat="1" ht="13.5" thickBot="1">
      <c r="A51" s="14"/>
      <c r="B51" s="12"/>
      <c r="C51" s="78" t="s">
        <v>89</v>
      </c>
      <c r="F51" s="13"/>
      <c r="G51" s="13"/>
    </row>
    <row r="52" ht="9.75" customHeight="1"/>
    <row r="53" ht="12.75">
      <c r="C53" s="25"/>
    </row>
    <row r="54" ht="12.75">
      <c r="C54" s="25"/>
    </row>
    <row r="56" ht="9.75" customHeight="1"/>
    <row r="58" ht="9.75" customHeight="1"/>
    <row r="59" ht="9.75" customHeight="1"/>
    <row r="60" ht="12.75">
      <c r="C60" s="25"/>
    </row>
    <row r="61" ht="9.75" customHeight="1"/>
    <row r="63" ht="9.75" customHeight="1"/>
    <row r="64" ht="9.75" customHeight="1"/>
    <row r="65" ht="12.75">
      <c r="C65" s="25"/>
    </row>
    <row r="66" spans="1:3" ht="12.75">
      <c r="A66" s="63"/>
      <c r="B66" s="5"/>
      <c r="C66" s="48"/>
    </row>
    <row r="67" ht="12.75">
      <c r="C67" s="25"/>
    </row>
    <row r="68" spans="1:3" ht="12.75">
      <c r="A68" s="63"/>
      <c r="B68" s="5"/>
      <c r="C68" s="48"/>
    </row>
    <row r="69" spans="1:3" ht="12.75">
      <c r="A69" s="63"/>
      <c r="B69" s="5"/>
      <c r="C69" s="48"/>
    </row>
    <row r="70" spans="1:3" ht="12.75">
      <c r="A70" s="63"/>
      <c r="B70" s="5"/>
      <c r="C70" s="48"/>
    </row>
    <row r="71" spans="1:3" ht="12.75">
      <c r="A71" s="63"/>
      <c r="B71" s="5"/>
      <c r="C71" s="48"/>
    </row>
    <row r="72" spans="1:3" ht="12.75">
      <c r="A72" s="63"/>
      <c r="B72" s="5"/>
      <c r="C72" s="48"/>
    </row>
    <row r="73" ht="12.75">
      <c r="C73" s="24"/>
    </row>
    <row r="74" ht="12.75">
      <c r="C74" s="25"/>
    </row>
    <row r="76" ht="9.75" customHeight="1"/>
    <row r="80" ht="9.75" customHeight="1"/>
    <row r="81" ht="9.75" customHeight="1"/>
    <row r="83" ht="9.75" customHeight="1"/>
    <row r="87" ht="9.75" customHeight="1"/>
    <row r="91" ht="9.75" customHeight="1"/>
    <row r="92" ht="9.75" customHeight="1"/>
    <row r="93" ht="9.75" customHeight="1"/>
    <row r="94" ht="12.75">
      <c r="C94" s="25"/>
    </row>
    <row r="95" ht="9.75" customHeight="1"/>
    <row r="97" ht="9.75" customHeight="1"/>
    <row r="99" ht="9.75" customHeight="1"/>
    <row r="100" ht="9.75" customHeight="1"/>
    <row r="101" ht="12.75">
      <c r="C101" s="25"/>
    </row>
    <row r="102" ht="9.75" customHeight="1"/>
    <row r="104" ht="9.75" customHeight="1"/>
    <row r="105" ht="9.75" customHeight="1"/>
    <row r="106" ht="12.75">
      <c r="C106" s="25"/>
    </row>
    <row r="107" ht="9.75" customHeight="1"/>
    <row r="109" ht="9.75" customHeight="1"/>
    <row r="110" ht="9.75" customHeight="1"/>
    <row r="112" ht="9.75" customHeight="1"/>
    <row r="114" ht="9.75" customHeight="1"/>
    <row r="115" ht="9.75" customHeight="1"/>
    <row r="116" ht="12.75">
      <c r="C116" s="25"/>
    </row>
    <row r="117" ht="9.75" customHeight="1"/>
    <row r="118" ht="12.75">
      <c r="C118" s="25"/>
    </row>
    <row r="119" ht="12.75">
      <c r="C119" s="25"/>
    </row>
    <row r="121" ht="9.75" customHeight="1"/>
    <row r="123" ht="9.75" customHeight="1"/>
    <row r="124" ht="9.75" customHeight="1"/>
    <row r="125" ht="12.75">
      <c r="C125" s="25"/>
    </row>
    <row r="129" ht="9.75" customHeight="1"/>
    <row r="131" ht="9.75" customHeight="1"/>
    <row r="132" ht="9.75" customHeight="1"/>
    <row r="133" ht="12.75">
      <c r="C133" s="25"/>
    </row>
    <row r="134" ht="12.75">
      <c r="C134" s="24"/>
    </row>
    <row r="135" ht="9.75" customHeight="1">
      <c r="C135" s="48"/>
    </row>
    <row r="136" ht="12.75">
      <c r="C136" s="48"/>
    </row>
    <row r="137" ht="9.75" customHeight="1">
      <c r="C137" s="48"/>
    </row>
    <row r="138" ht="12.75">
      <c r="C138" s="24"/>
    </row>
    <row r="139" ht="9.75" customHeight="1"/>
    <row r="140" ht="12.75">
      <c r="C140" s="48"/>
    </row>
    <row r="141" ht="9.75" customHeight="1"/>
    <row r="142" ht="9.75" customHeight="1"/>
    <row r="143" ht="12.75">
      <c r="C143" s="48"/>
    </row>
    <row r="144" ht="9.75" customHeight="1"/>
    <row r="145" ht="12.75">
      <c r="C145" s="48"/>
    </row>
    <row r="146" ht="9.75" customHeight="1"/>
    <row r="147" ht="9.75" customHeight="1"/>
    <row r="148" ht="12.75">
      <c r="C148" s="24"/>
    </row>
    <row r="149" ht="9.75" customHeight="1"/>
    <row r="150" ht="12.75">
      <c r="C150" s="48"/>
    </row>
    <row r="151" ht="12.75">
      <c r="C151" s="48"/>
    </row>
    <row r="152" ht="9.75" customHeight="1"/>
    <row r="153" spans="2:3" ht="12.75">
      <c r="B153" s="49"/>
      <c r="C153" s="25"/>
    </row>
    <row r="154" ht="12.75">
      <c r="B154" s="49"/>
    </row>
    <row r="155" spans="2:3" ht="12.75">
      <c r="B155" s="49"/>
      <c r="C155" s="25"/>
    </row>
    <row r="156" spans="2:3" ht="12.75">
      <c r="B156" s="49"/>
      <c r="C156" s="25"/>
    </row>
    <row r="157" spans="2:3" ht="12.75">
      <c r="B157" s="49"/>
      <c r="C157" s="25"/>
    </row>
    <row r="158" spans="2:3" ht="12.75">
      <c r="B158" s="49"/>
      <c r="C158" s="25"/>
    </row>
    <row r="159" spans="2:3" ht="12.75">
      <c r="B159" s="49"/>
      <c r="C159" s="25"/>
    </row>
    <row r="160" spans="2:3" ht="12.75">
      <c r="B160" s="49"/>
      <c r="C160" s="25"/>
    </row>
    <row r="161" ht="12.75">
      <c r="B161" s="49"/>
    </row>
    <row r="162" ht="12.75">
      <c r="B162" s="49"/>
    </row>
    <row r="163" spans="2:3" ht="12.75">
      <c r="B163" s="49"/>
      <c r="C163" s="25"/>
    </row>
    <row r="164" ht="12.75">
      <c r="B164" s="49"/>
    </row>
    <row r="165" ht="12.75">
      <c r="B165" s="49"/>
    </row>
    <row r="166" ht="12.75">
      <c r="B166" s="49"/>
    </row>
    <row r="167" ht="12.75">
      <c r="B167" s="49"/>
    </row>
  </sheetData>
  <printOptions/>
  <pageMargins left="0.73" right="0.2" top="1" bottom="1" header="0.4921259845" footer="0.4921259845"/>
  <pageSetup firstPageNumber="2" useFirstPageNumber="1" horizontalDpi="600" verticalDpi="600" orientation="portrait" paperSize="9" r:id="rId1"/>
  <headerFooter alignWithMargins="0">
    <oddHeader xml:space="preserve">&amp;L&amp;"Arial,Fett"BVH: Musterschule&amp;"Arial,Standard"
Sanierung der Heizungsanlage - Einbau einer Holzpelletanlage&amp;R&amp;A
Seite &amp;P+3&amp; a  </oddHeader>
    <oddFooter>&amp;LhessenENERGIE GmbH
im Auftrag des HMULV&amp;C&amp;8Zuarbeit: GkE - Gesellschaft für kommunales Energiemanagement, Fürth&amp;RStand: Juli 2005</oddFooter>
  </headerFooter>
</worksheet>
</file>

<file path=xl/worksheets/sheet7.xml><?xml version="1.0" encoding="utf-8"?>
<worksheet xmlns="http://schemas.openxmlformats.org/spreadsheetml/2006/main" xmlns:r="http://schemas.openxmlformats.org/officeDocument/2006/relationships">
  <dimension ref="A1:C13"/>
  <sheetViews>
    <sheetView workbookViewId="0" topLeftCell="A1">
      <selection activeCell="A14" sqref="A14"/>
    </sheetView>
  </sheetViews>
  <sheetFormatPr defaultColWidth="11.421875" defaultRowHeight="12.75"/>
  <cols>
    <col min="1" max="1" width="81.00390625" style="129" customWidth="1"/>
  </cols>
  <sheetData>
    <row r="1" ht="18">
      <c r="A1" s="136" t="s">
        <v>231</v>
      </c>
    </row>
    <row r="3" ht="25.5">
      <c r="A3" s="129" t="s">
        <v>219</v>
      </c>
    </row>
    <row r="4" ht="25.5">
      <c r="A4" s="129" t="s">
        <v>47</v>
      </c>
    </row>
    <row r="5" spans="1:3" ht="51">
      <c r="A5" s="129" t="s">
        <v>220</v>
      </c>
      <c r="C5" s="134"/>
    </row>
    <row r="6" ht="25.5">
      <c r="A6" s="129" t="s">
        <v>221</v>
      </c>
    </row>
    <row r="8" ht="38.25">
      <c r="A8" s="129" t="s">
        <v>232</v>
      </c>
    </row>
    <row r="10" ht="25.5">
      <c r="A10" s="129" t="s">
        <v>45</v>
      </c>
    </row>
    <row r="11" ht="25.5">
      <c r="A11" s="129" t="s">
        <v>44</v>
      </c>
    </row>
    <row r="12" ht="38.25">
      <c r="A12" s="129" t="s">
        <v>222</v>
      </c>
    </row>
    <row r="13" ht="38.25">
      <c r="A13" s="129" t="s">
        <v>223</v>
      </c>
    </row>
  </sheetData>
  <printOptions/>
  <pageMargins left="0.73" right="0.2" top="1" bottom="1" header="0.4921259845" footer="0.4921259845"/>
  <pageSetup firstPageNumber="2" useFirstPageNumber="1" horizontalDpi="600" verticalDpi="600" orientation="portrait" paperSize="9" r:id="rId1"/>
  <headerFooter alignWithMargins="0">
    <oddHeader>&amp;L&amp;"Arial,Fett"BVH: Musterschule&amp;"Arial,Standard"
Sanierung der Heizungsanlage - Einbau einer Holzpelletanlage&amp;R&amp;A &amp; und 2a
zu Seite  5(a) und 6(a)</oddHeader>
    <oddFooter>&amp;LhessenENERGIE GmbH
im Auftrag des HMULV&amp;C&amp;8Zuarbeit: GkE - Gesellschaft für kommunales Energiemanagement, Fürth&amp;RStand: Juli 2005</oddFooter>
  </headerFooter>
</worksheet>
</file>

<file path=xl/worksheets/sheet8.xml><?xml version="1.0" encoding="utf-8"?>
<worksheet xmlns="http://schemas.openxmlformats.org/spreadsheetml/2006/main" xmlns:r="http://schemas.openxmlformats.org/officeDocument/2006/relationships">
  <dimension ref="A1:G87"/>
  <sheetViews>
    <sheetView workbookViewId="0" topLeftCell="A37">
      <selection activeCell="I47" sqref="I47"/>
    </sheetView>
  </sheetViews>
  <sheetFormatPr defaultColWidth="11.421875" defaultRowHeight="12.75"/>
  <cols>
    <col min="1" max="1" width="4.8515625" style="14" customWidth="1"/>
    <col min="2" max="2" width="5.00390625" style="12" customWidth="1"/>
    <col min="3" max="3" width="52.421875" style="12" customWidth="1"/>
    <col min="4" max="4" width="2.140625" style="3" customWidth="1"/>
    <col min="5" max="5" width="13.8515625" style="3" customWidth="1"/>
    <col min="6" max="6" width="1.8515625" style="3" customWidth="1"/>
    <col min="7" max="7" width="13.8515625" style="3" customWidth="1"/>
    <col min="8" max="16384" width="11.421875" style="3" customWidth="1"/>
  </cols>
  <sheetData>
    <row r="1" spans="1:7" ht="12.75">
      <c r="A1" s="29" t="s">
        <v>590</v>
      </c>
      <c r="B1" s="30" t="s">
        <v>591</v>
      </c>
      <c r="C1" s="31" t="s">
        <v>589</v>
      </c>
      <c r="D1" s="32"/>
      <c r="E1" s="33" t="s">
        <v>592</v>
      </c>
      <c r="F1" s="33"/>
      <c r="G1" s="33" t="s">
        <v>593</v>
      </c>
    </row>
    <row r="2" spans="1:7" ht="12.75">
      <c r="A2" s="16"/>
      <c r="B2" s="42"/>
      <c r="C2" s="18"/>
      <c r="D2" s="19"/>
      <c r="E2" s="20"/>
      <c r="F2" s="20"/>
      <c r="G2" s="20"/>
    </row>
    <row r="3" spans="1:7" ht="12.75">
      <c r="A3" s="16"/>
      <c r="B3" s="42"/>
      <c r="C3" s="1" t="s">
        <v>357</v>
      </c>
      <c r="D3" s="19"/>
      <c r="E3" s="20"/>
      <c r="F3" s="20"/>
      <c r="G3" s="20"/>
    </row>
    <row r="4" spans="1:7" ht="7.5" customHeight="1">
      <c r="A4" s="16"/>
      <c r="B4" s="18"/>
      <c r="C4" s="18"/>
      <c r="D4" s="19"/>
      <c r="E4" s="20"/>
      <c r="F4" s="20"/>
      <c r="G4" s="20"/>
    </row>
    <row r="5" ht="12.75">
      <c r="C5" s="12" t="s">
        <v>509</v>
      </c>
    </row>
    <row r="6" ht="7.5" customHeight="1"/>
    <row r="7" spans="1:3" ht="38.25">
      <c r="A7" s="3"/>
      <c r="B7" s="3"/>
      <c r="C7" s="7" t="s">
        <v>224</v>
      </c>
    </row>
    <row r="8" spans="1:3" ht="38.25">
      <c r="A8" s="3"/>
      <c r="B8" s="3"/>
      <c r="C8" s="7" t="s">
        <v>635</v>
      </c>
    </row>
    <row r="9" spans="1:3" ht="76.5">
      <c r="A9" s="3"/>
      <c r="B9" s="3"/>
      <c r="C9" s="7" t="s">
        <v>48</v>
      </c>
    </row>
    <row r="10" spans="1:3" ht="7.5" customHeight="1">
      <c r="A10" s="3"/>
      <c r="B10" s="3"/>
      <c r="C10" s="7"/>
    </row>
    <row r="11" spans="1:3" ht="12.75">
      <c r="A11" s="3"/>
      <c r="B11" s="3"/>
      <c r="C11" s="7" t="s">
        <v>510</v>
      </c>
    </row>
    <row r="12" spans="1:3" ht="12.75">
      <c r="A12" s="3"/>
      <c r="B12" s="3"/>
      <c r="C12" s="7" t="s">
        <v>281</v>
      </c>
    </row>
    <row r="13" spans="1:3" ht="7.5" customHeight="1">
      <c r="A13" s="3"/>
      <c r="B13" s="3"/>
      <c r="C13" s="7"/>
    </row>
    <row r="14" spans="1:3" ht="38.25">
      <c r="A14" s="3"/>
      <c r="B14" s="3"/>
      <c r="C14" s="7" t="s">
        <v>508</v>
      </c>
    </row>
    <row r="15" spans="1:2" ht="7.5" customHeight="1">
      <c r="A15" s="3"/>
      <c r="B15" s="3"/>
    </row>
    <row r="16" ht="12.75">
      <c r="C16" s="12" t="s">
        <v>225</v>
      </c>
    </row>
    <row r="17" ht="7.5" customHeight="1"/>
    <row r="18" ht="12.75">
      <c r="C18" s="12" t="s">
        <v>248</v>
      </c>
    </row>
    <row r="19" ht="7.5" customHeight="1"/>
    <row r="20" ht="12.75">
      <c r="C20" s="12" t="s">
        <v>266</v>
      </c>
    </row>
    <row r="21" ht="7.5" customHeight="1"/>
    <row r="22" ht="12.75">
      <c r="C22" s="38" t="s">
        <v>636</v>
      </c>
    </row>
    <row r="23" ht="38.25">
      <c r="C23" s="41" t="s">
        <v>637</v>
      </c>
    </row>
    <row r="24" ht="7.5" customHeight="1"/>
    <row r="25" ht="12.75">
      <c r="C25" s="11" t="s">
        <v>233</v>
      </c>
    </row>
    <row r="26" ht="12.75">
      <c r="C26" s="11" t="s">
        <v>234</v>
      </c>
    </row>
    <row r="27" ht="12.75">
      <c r="C27" s="11" t="s">
        <v>538</v>
      </c>
    </row>
    <row r="28" ht="12.75">
      <c r="C28" s="11" t="s">
        <v>235</v>
      </c>
    </row>
    <row r="29" ht="12.75">
      <c r="C29" s="41" t="s">
        <v>226</v>
      </c>
    </row>
    <row r="30" ht="7.5" customHeight="1"/>
    <row r="31" ht="12.75">
      <c r="C31" s="41" t="s">
        <v>227</v>
      </c>
    </row>
    <row r="32" ht="51">
      <c r="C32" s="12" t="s">
        <v>282</v>
      </c>
    </row>
    <row r="33" ht="25.5">
      <c r="C33" s="11" t="s">
        <v>228</v>
      </c>
    </row>
    <row r="34" ht="7.5" customHeight="1"/>
    <row r="35" ht="7.5" customHeight="1"/>
    <row r="36" spans="1:7" ht="51">
      <c r="A36" s="14" t="s">
        <v>260</v>
      </c>
      <c r="B36" s="12">
        <v>1</v>
      </c>
      <c r="C36" s="11" t="s">
        <v>229</v>
      </c>
      <c r="E36" s="8"/>
      <c r="G36" s="8"/>
    </row>
    <row r="37" ht="7.5" customHeight="1">
      <c r="C37" s="12" t="s">
        <v>269</v>
      </c>
    </row>
    <row r="38" ht="7.5" customHeight="1"/>
    <row r="39" spans="1:7" ht="51">
      <c r="A39" s="14" t="s">
        <v>236</v>
      </c>
      <c r="B39" s="12">
        <v>1</v>
      </c>
      <c r="C39" s="11" t="s">
        <v>647</v>
      </c>
      <c r="E39" s="8"/>
      <c r="G39" s="8"/>
    </row>
    <row r="40" ht="7.5" customHeight="1">
      <c r="C40" s="12" t="s">
        <v>269</v>
      </c>
    </row>
    <row r="41" ht="7.5" customHeight="1"/>
    <row r="42" spans="1:3" ht="51">
      <c r="A42" s="14" t="s">
        <v>237</v>
      </c>
      <c r="B42" s="12">
        <v>1.75</v>
      </c>
      <c r="C42" s="41" t="s">
        <v>49</v>
      </c>
    </row>
    <row r="43" ht="7.5" customHeight="1"/>
    <row r="44" spans="3:7" ht="12.75">
      <c r="C44" s="12" t="s">
        <v>594</v>
      </c>
      <c r="E44" s="8"/>
      <c r="G44" s="8"/>
    </row>
    <row r="45" ht="7.5" customHeight="1"/>
    <row r="46" ht="7.5" customHeight="1"/>
    <row r="47" spans="1:3" ht="114.75">
      <c r="A47" s="14" t="s">
        <v>238</v>
      </c>
      <c r="B47" s="12">
        <v>1</v>
      </c>
      <c r="C47" s="11" t="s">
        <v>648</v>
      </c>
    </row>
    <row r="48" ht="7.5" customHeight="1"/>
    <row r="49" spans="3:7" ht="12.75">
      <c r="C49" s="12" t="s">
        <v>594</v>
      </c>
      <c r="E49" s="8"/>
      <c r="G49" s="8"/>
    </row>
    <row r="50" ht="7.5" customHeight="1"/>
    <row r="51" spans="1:3" ht="25.5">
      <c r="A51" s="14" t="s">
        <v>239</v>
      </c>
      <c r="B51" s="12">
        <v>1</v>
      </c>
      <c r="C51" s="11" t="s">
        <v>50</v>
      </c>
    </row>
    <row r="52" ht="7.5" customHeight="1"/>
    <row r="53" ht="12.75">
      <c r="C53" s="12" t="s">
        <v>51</v>
      </c>
    </row>
    <row r="54" ht="7.5" customHeight="1"/>
    <row r="55" spans="3:7" ht="38.25">
      <c r="C55" s="11" t="s">
        <v>242</v>
      </c>
      <c r="E55" s="8"/>
      <c r="G55" s="8"/>
    </row>
    <row r="56" ht="7.5" customHeight="1"/>
    <row r="57" ht="7.5" customHeight="1"/>
    <row r="58" spans="1:3" ht="25.5">
      <c r="A58" s="14" t="s">
        <v>240</v>
      </c>
      <c r="B58" s="12">
        <v>1</v>
      </c>
      <c r="C58" s="11" t="s">
        <v>53</v>
      </c>
    </row>
    <row r="59" ht="7.5" customHeight="1">
      <c r="C59" s="11"/>
    </row>
    <row r="60" ht="12.75">
      <c r="C60" s="41" t="s">
        <v>52</v>
      </c>
    </row>
    <row r="61" ht="7.5" customHeight="1"/>
    <row r="62" spans="3:7" ht="12.75">
      <c r="C62" s="12" t="s">
        <v>594</v>
      </c>
      <c r="E62" s="8"/>
      <c r="G62" s="8"/>
    </row>
    <row r="63" ht="7.5" customHeight="1"/>
    <row r="64" ht="7.5" customHeight="1"/>
    <row r="65" spans="1:3" ht="76.5">
      <c r="A65" s="14" t="s">
        <v>241</v>
      </c>
      <c r="B65" s="12">
        <v>10</v>
      </c>
      <c r="C65" s="41" t="s">
        <v>649</v>
      </c>
    </row>
    <row r="66" ht="7.5" customHeight="1"/>
    <row r="67" ht="12.75" customHeight="1">
      <c r="C67" s="41" t="s">
        <v>52</v>
      </c>
    </row>
    <row r="68" ht="7.5" customHeight="1"/>
    <row r="69" spans="3:7" ht="12.75">
      <c r="C69" s="12" t="s">
        <v>594</v>
      </c>
      <c r="E69" s="8"/>
      <c r="G69" s="8"/>
    </row>
    <row r="70" ht="7.5" customHeight="1"/>
    <row r="71" ht="7.5" customHeight="1"/>
    <row r="72" spans="1:3" ht="12.75">
      <c r="A72" s="14" t="s">
        <v>243</v>
      </c>
      <c r="B72" s="12">
        <v>1</v>
      </c>
      <c r="C72" s="11" t="s">
        <v>54</v>
      </c>
    </row>
    <row r="73" ht="7.5" customHeight="1">
      <c r="C73" s="11"/>
    </row>
    <row r="74" ht="12.75">
      <c r="C74" s="41" t="s">
        <v>52</v>
      </c>
    </row>
    <row r="75" ht="7.5" customHeight="1"/>
    <row r="76" spans="3:7" ht="12.75">
      <c r="C76" s="12" t="s">
        <v>594</v>
      </c>
      <c r="E76" s="8"/>
      <c r="G76" s="8"/>
    </row>
    <row r="77" ht="7.5" customHeight="1"/>
    <row r="78" ht="7.5" customHeight="1"/>
    <row r="79" spans="1:3" ht="12.75">
      <c r="A79" s="14" t="s">
        <v>464</v>
      </c>
      <c r="B79" s="12">
        <v>1</v>
      </c>
      <c r="C79" s="12" t="s">
        <v>55</v>
      </c>
    </row>
    <row r="80" ht="7.5" customHeight="1"/>
    <row r="81" ht="12.75">
      <c r="C81" s="41" t="s">
        <v>52</v>
      </c>
    </row>
    <row r="82" ht="7.5" customHeight="1"/>
    <row r="83" spans="3:7" ht="12.75">
      <c r="C83" s="12" t="s">
        <v>594</v>
      </c>
      <c r="E83" s="8"/>
      <c r="G83" s="8"/>
    </row>
    <row r="84" ht="7.5" customHeight="1"/>
    <row r="85" ht="7.5" customHeight="1"/>
    <row r="86" ht="7.5" customHeight="1"/>
    <row r="87" spans="3:7" ht="13.5" thickBot="1">
      <c r="C87" s="62" t="s">
        <v>588</v>
      </c>
      <c r="F87" s="13"/>
      <c r="G87" s="13"/>
    </row>
  </sheetData>
  <printOptions/>
  <pageMargins left="0.73" right="0.2" top="1" bottom="1" header="0.4921259845" footer="0.4921259845"/>
  <pageSetup firstPageNumber="2" useFirstPageNumber="1" horizontalDpi="300" verticalDpi="300" orientation="portrait" paperSize="9" r:id="rId1"/>
  <headerFooter alignWithMargins="0">
    <oddHeader>&amp;L&amp;"Arial,Fett"BVH: Musterschule&amp;"Arial,Standard"
Sanierung der Heizungsanlage - Einbau einer Holzpelletanlage&amp;R&amp;A
Seite &amp;P+5</oddHeader>
    <oddFooter>&amp;LhessenENERGIE GmbH
im Auftrag des HMULV&amp;C&amp;8Zuarbeit: GkE - Gesellschaft für kommunales Energiemanagement, Fürth&amp;RStand: Juli 2005</oddFooter>
  </headerFooter>
</worksheet>
</file>

<file path=xl/worksheets/sheet9.xml><?xml version="1.0" encoding="utf-8"?>
<worksheet xmlns="http://schemas.openxmlformats.org/spreadsheetml/2006/main" xmlns:r="http://schemas.openxmlformats.org/officeDocument/2006/relationships">
  <dimension ref="A1:A7"/>
  <sheetViews>
    <sheetView workbookViewId="0" topLeftCell="A1">
      <selection activeCell="A14" sqref="A14"/>
    </sheetView>
  </sheetViews>
  <sheetFormatPr defaultColWidth="11.421875" defaultRowHeight="12.75"/>
  <cols>
    <col min="1" max="1" width="81.00390625" style="129" customWidth="1"/>
  </cols>
  <sheetData>
    <row r="1" ht="18">
      <c r="A1" s="136" t="s">
        <v>244</v>
      </c>
    </row>
    <row r="3" ht="12.75">
      <c r="A3" s="129" t="s">
        <v>283</v>
      </c>
    </row>
    <row r="4" ht="25.5">
      <c r="A4" s="129" t="s">
        <v>56</v>
      </c>
    </row>
    <row r="5" ht="25.5">
      <c r="A5" s="129" t="s">
        <v>654</v>
      </c>
    </row>
    <row r="6" ht="12.75">
      <c r="A6" s="129" t="s">
        <v>57</v>
      </c>
    </row>
    <row r="7" ht="38.25">
      <c r="A7" s="129" t="s">
        <v>642</v>
      </c>
    </row>
  </sheetData>
  <printOptions/>
  <pageMargins left="0.73" right="0.2" top="1" bottom="1" header="0.4921259845" footer="0.4921259845"/>
  <pageSetup firstPageNumber="2" useFirstPageNumber="1" horizontalDpi="600" verticalDpi="600" orientation="portrait" paperSize="9" r:id="rId1"/>
  <headerFooter alignWithMargins="0">
    <oddHeader>&amp;L&amp;"Arial,Fett"BVH: Musterschule&amp;"Arial,Standard"
Sanierung der Heizungsanlage - Einbau einer Holzpelletanlage&amp;R&amp;A
zu Seite 7-9</oddHeader>
    <oddFooter>&amp;LhessenENERGIE GmbH
im Auftrag des HMULV&amp;C&amp;8Zuarbeit: GkE - Gesellschaft für kommunales Energiemanagement, Fürth&amp;RStand: Juli 2005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Kreisverwaltung</dc:creator>
  <cp:keywords/>
  <dc:description/>
  <cp:lastModifiedBy>Wulf Hohmann</cp:lastModifiedBy>
  <cp:lastPrinted>2005-08-10T17:05:57Z</cp:lastPrinted>
  <dcterms:created xsi:type="dcterms:W3CDTF">2003-05-27T08:55:29Z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